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CONT_NOR_1ERPISO" sheetId="1" r:id="rId1"/>
    <sheet name="CONT_NORM_PB_TAB_C-1" sheetId="2" r:id="rId2"/>
    <sheet name="CONT_NORM_PB_TAB_C-2" sheetId="3" r:id="rId3"/>
    <sheet name="CONT_NORM_PB_TAB_C-3" sheetId="4" r:id="rId4"/>
    <sheet name="CONT_NORM_PB_TAB_C-4" sheetId="5" r:id="rId5"/>
    <sheet name="CONT_NORM_PB_TAB_C-5" sheetId="6" r:id="rId6"/>
    <sheet name="CONT_NORM_PB_TAB_C-6" sheetId="7" r:id="rId7"/>
    <sheet name="CONT_REG_PB_TAB_B" sheetId="8" r:id="rId8"/>
    <sheet name="CONT_REG_PB_TAB_B-1" sheetId="9" r:id="rId9"/>
    <sheet name="CONT_REG_PB_TAB_B-2" sheetId="10" r:id="rId10"/>
    <sheet name="CONT_UPS_PB_TAB_A" sheetId="11" r:id="rId11"/>
    <sheet name="CONT_UPS_PB_TAB_A-1" sheetId="12" r:id="rId12"/>
    <sheet name="CONT_UPS_PB_TAB_A-2" sheetId="13" r:id="rId13"/>
    <sheet name="CONT_UPS_PB_TAB_A-3" sheetId="14" r:id="rId14"/>
    <sheet name="CONT_UPS_PB_TAB_A-4" sheetId="15" r:id="rId15"/>
    <sheet name="RESUMEN CONTACTOS" sheetId="16" r:id="rId16"/>
  </sheets>
  <definedNames>
    <definedName name="_xlnm.Print_Area" localSheetId="15">'RESUMEN CONTACTOS'!$A$1:$E$35</definedName>
    <definedName name="_xlnm.Print_Titles" localSheetId="0">'CONT_NOR_1ERPISO'!$1:$13</definedName>
    <definedName name="_xlnm.Print_Titles" localSheetId="1">'CONT_NORM_PB_TAB_C-1'!$1:$13</definedName>
    <definedName name="_xlnm.Print_Titles" localSheetId="2">'CONT_NORM_PB_TAB_C-2'!$1:$13</definedName>
    <definedName name="_xlnm.Print_Titles" localSheetId="3">'CONT_NORM_PB_TAB_C-3'!$1:$13</definedName>
    <definedName name="_xlnm.Print_Titles" localSheetId="4">'CONT_NORM_PB_TAB_C-4'!$1:$13</definedName>
    <definedName name="_xlnm.Print_Titles" localSheetId="5">'CONT_NORM_PB_TAB_C-5'!$1:$13</definedName>
    <definedName name="_xlnm.Print_Titles" localSheetId="6">'CONT_NORM_PB_TAB_C-6'!$1:$13</definedName>
    <definedName name="_xlnm.Print_Titles" localSheetId="7">'CONT_REG_PB_TAB_B'!$1:$13</definedName>
    <definedName name="_xlnm.Print_Titles" localSheetId="8">'CONT_REG_PB_TAB_B-1'!$1:$13</definedName>
    <definedName name="_xlnm.Print_Titles" localSheetId="9">'CONT_REG_PB_TAB_B-2'!$1:$13</definedName>
    <definedName name="_xlnm.Print_Titles" localSheetId="10">'CONT_UPS_PB_TAB_A'!$1:$13</definedName>
    <definedName name="_xlnm.Print_Titles" localSheetId="11">'CONT_UPS_PB_TAB_A-1'!$1:$13</definedName>
    <definedName name="_xlnm.Print_Titles" localSheetId="12">'CONT_UPS_PB_TAB_A-2'!$1:$13</definedName>
    <definedName name="_xlnm.Print_Titles" localSheetId="13">'CONT_UPS_PB_TAB_A-3'!$1:$13</definedName>
    <definedName name="_xlnm.Print_Titles" localSheetId="14">'CONT_UPS_PB_TAB_A-4'!$1:$13</definedName>
  </definedNames>
  <calcPr fullCalcOnLoad="1"/>
</workbook>
</file>

<file path=xl/sharedStrings.xml><?xml version="1.0" encoding="utf-8"?>
<sst xmlns="http://schemas.openxmlformats.org/spreadsheetml/2006/main" count="1663" uniqueCount="585">
  <si>
    <t>Suministro e instalacion de tuberia conduit pared gruesa galvanizada Mca omega  de 13mm incluye: materiales, mano de obra y herramienta.</t>
  </si>
  <si>
    <t>Suministro e instalacion de tuberia conduit pared gruesa galvanizada Mca omega  de 19mm incluye: materiales, mano de obra y herramienta.</t>
  </si>
  <si>
    <t>Suministro e instalacion de tuberia conduit pared gruesa galvanizada Mca omega  de 25mm incluye: materiales, mano de obra y herramienta.</t>
  </si>
  <si>
    <t>Suministro e instalacion de Abrazadera tipo omega Mca othec de 13mm incluye: 2 aquetes, 2 pijas,  materiales, mano de obra y herramienta.</t>
  </si>
  <si>
    <t>Suministro e instalacion de Abrazadera tipo omega Mca othec de 19mm incluye: 2 aquetes, 2 pijas,  materiales, mano de obra y herramienta.</t>
  </si>
  <si>
    <t>Suministro e instalacion de Abrazadera para unicanal de 13mm Mca othec incluye:materiales, mano de obra y herramienta.</t>
  </si>
  <si>
    <t>Suministro e instalacion de Abrazadera para unicanal de 19mm Mca othec incluye:materiales, mano de obra y herramienta.</t>
  </si>
  <si>
    <t>Suministro e instalacion de Abrazadera para unicanal de 25mm Mca othec incluye:materiales, mano de obra y herramienta.</t>
  </si>
  <si>
    <t>Suministro e instalacion de Caja cuadrada galvanizada de 13mm Mca tamsa incluye: tapa,materiales, mano de obra y herramienta.</t>
  </si>
  <si>
    <t>Suministro e instalacion de Caja cuadrada galvanizada de 19mm Mca tamsa incluye: tapa,materiales, mano de obra y herramienta.</t>
  </si>
  <si>
    <t>Suministro e instalacion de Caja cuadrada galvanizada de 25mm Mca tamsa incluye: tapa,materiales, mano de obra y herramienta.</t>
  </si>
  <si>
    <t>Suministro e instalacion de Reduccion bushing de 25mm a 19mm Mca othec incluye:materiales, mano de obra y herramienta.</t>
  </si>
  <si>
    <t>Suministro e instalacion de Reduccion bushing de 25mm a 13mm Mca othec incluye:materiales, mano de obra y herramienta.</t>
  </si>
  <si>
    <t>Suministro e instalacion de Reduccion bushing de 19mm a 13mm Mca othec incluye:materiales, mano de obra y herramienta.</t>
  </si>
  <si>
    <t>Suministro e instalacion de codo conduit galvanizado pared gruesa de 90° x 13mm Mca omega incluye:materiales, mano de obra y herramienta.</t>
  </si>
  <si>
    <t>Suministro e instalacion de codo conduit galvanizado pared gruesa de 90° x 19mm Mca omega incluye:materiales, mano de obra y herramienta.</t>
  </si>
  <si>
    <t>Suministro e instalacion de codo conduit galvanizado pared gruesa de 90° x 25mm Mca omega incluye:materiales, mano de obra y herramienta.</t>
  </si>
  <si>
    <t>Suministro e instalacion de contra y monitor de 13mm Mca othec incluye:materiales, mano de obra y herramienta.</t>
  </si>
  <si>
    <t>Suministro e instalacion de contra y monitor de 19mm Mca othec incluye:materiales, mano de obra y herramienta.</t>
  </si>
  <si>
    <t>Suministro e instalacion de contra y monitor de 25mm Mca othec incluye:materiales, mano de obra y herramienta.</t>
  </si>
  <si>
    <t>Suministro e instalacion de cople conduit galvanizado de 13mm Mca othec incluye:materiales, mano de obra y herramienta.</t>
  </si>
  <si>
    <t>Suministro e instalacion de cople conduit galvanizado de 19mm Mca othec incluye:materiales, mano de obra y herramienta.</t>
  </si>
  <si>
    <t>Suministro e instalacion de cople conduit galvanizado de 25mm Mca othec incluye:materiales, mano de obra y herramienta.</t>
  </si>
  <si>
    <t>Suministro e instalacion de contacto sencillo polarizado Mca Arrow Art color marfil incluye:materiales, mano de obra y herramienta.</t>
  </si>
  <si>
    <t>Suministro e instalacion de contacto duplex polarizado Mca Arrow Art color marfil incluye:materiales, mano de obra y herramienta.</t>
  </si>
  <si>
    <t>Suministro e instalacion de cable cal 10 tipo THW-LS - 75° Mca condumex incluye:materiales, mano de obra y herramienta.</t>
  </si>
  <si>
    <t>Suministro e instalacion de cable cal 14 desnudo AWG incluye:materiales, mano de obra y herramienta.</t>
  </si>
  <si>
    <t>Suministro e instalacion tablero Cat NF544-AB62s-3F-4H Mca Square'd con interruptor principal de 3x250Amp incluye:materiales, mano de obra y herramienta.</t>
  </si>
  <si>
    <t>Suministro e instalacion Interruptor termomagnetico tipo QO No de Cat. QO115 Mca Square´d incluye:materiales, mano de obra y herramienta.</t>
  </si>
  <si>
    <t>Suministro e instalacion Interruptor termomagnetico tipo QO No de Cat. QO120 Mca Square´d incluye:materiales, mano de obra y herramienta.</t>
  </si>
  <si>
    <t>Suministro e instalacion Interruptor termomagnetico tipo QO No de Cat. QO130 Mca Square´d incluye:materiales, mano de obra y herramienta.</t>
  </si>
  <si>
    <t>Suministro e instalacion Interruptor termomagnetico tipo QO No de Cat. QO150 Mca Square´d incluye:materiales, mano de obra y herramienta.</t>
  </si>
  <si>
    <t>TMO</t>
  </si>
  <si>
    <t>PZA</t>
  </si>
  <si>
    <t>ML</t>
  </si>
  <si>
    <t>CONCEPTOS</t>
  </si>
  <si>
    <t>UNIDAD</t>
  </si>
  <si>
    <t>CANTIDAD</t>
  </si>
  <si>
    <t>P. UNITARIO</t>
  </si>
  <si>
    <t>IMPORTE</t>
  </si>
  <si>
    <t>Suministro e instalacion Interruptor termomagnetico tipo QO No de Cat. QO350 Mca Square´d incluye:materiales, mano de obra y herramienta.</t>
  </si>
  <si>
    <t>Suministro e instalacion Interruptor termomagnetico tipo QO No de Cat. QO340 Mca Square´d incluye:materiales, mano de obra y herramienta.</t>
  </si>
  <si>
    <t>Suministro e instalacion Interruptor termomagnetico tipo QO No de Cat. QO315 Mca Square´d incluye:materiales, mano de obra y herramienta.</t>
  </si>
  <si>
    <t>Suministro e instalacion Interruptor termomagnetico tipo QO No de Cat. QO330 Mca Square´d incluye:materiales, mano de obra y herramienta.</t>
  </si>
  <si>
    <t>Suministro e instalacion de tuberia conduit pared gruesa galvanizada Mca omega  de 32mm incluye: materiales, mano de obra y herramienta.</t>
  </si>
  <si>
    <t>Suministro e instalacion de Abrazadera tipo omega Mca othec de 32mm incluye: 2 aquetes, 2 pijas,  materiales, mano de obra y herramienta.</t>
  </si>
  <si>
    <t>Suministro e instalacion de Abrazadera para unicanal de 32mm Mca othec incluye:materiales, mano de obra y herramienta.</t>
  </si>
  <si>
    <t>Suministro e instalacion de Caja cuadrada galvanizada de 32mm Mca tamsa incluye: tapa,materiales, mano de obra y herramienta.</t>
  </si>
  <si>
    <t>Suministro e instalacion de Reduccion bushing de 32mm a 19mm Mca othec incluye:materiales, mano de obra y herramienta.</t>
  </si>
  <si>
    <t>Suministro e instalacion de codo conduit galvanizado pared gruesa de 90° x 32mm Mca omega incluye:materiales, mano de obra y herramienta.</t>
  </si>
  <si>
    <t>Suministro e instalacion de contra y monitor de 32mm Mca othec incluye:materiales, mano de obra y herramienta.</t>
  </si>
  <si>
    <t>Suministro e instalacion de cople conduit galvanizado de 32mm Mca othec incluye:materiales, mano de obra y herramienta.</t>
  </si>
  <si>
    <t>Suministro e instalacion de contacto sencillo polarizado de media vuelta Mca Arrow Art color marfil incluye:materiales, mano de obra y herramienta.</t>
  </si>
  <si>
    <t>Suministro e instalacion de cable cal 8 desnudo AWG incluye:materiales, mano de obra y herramienta.</t>
  </si>
  <si>
    <t>Suministro e instalacion tablero Cat NQOD24-4AB12 - 3F- 4H Mca Square'd con interruptor principal de 3x50Amp incluye:materiales, mano de obra y herramienta.</t>
  </si>
  <si>
    <t>Suministro e instalacion Interruptor termomagnetico tipo QO No de Cat. QO215 Mca Square´d incluye:materiales, mano de obra y herramienta.</t>
  </si>
  <si>
    <t>Suministro e instalacion de contacto bifasico de media vuelta Mca Arrow Art color marfil incluye:materiales, mano de obra y herramienta.</t>
  </si>
  <si>
    <t>Suministro e instalacion de cable cal 6 tipo THW-LS - 75° Mca condumex incluye:materiales, mano de obra y herramienta.</t>
  </si>
  <si>
    <t>Suministro e instalacion de cable cal 10 desnudo AWG incluye:materiales, mano de obra y herramienta.</t>
  </si>
  <si>
    <t>Suministro e instalacion tablero Cat NQOD12-4AB12 - 3F- 4H Mca Square'd con interruptor principal de 3x15Amp incluye:materiales, mano de obra y herramienta.</t>
  </si>
  <si>
    <t>Suministro e instalacion de Abrazadera tipo omega Mca othec de 25mm incluye: 2 aquetes, 2 pijas,  materiales, mano de obra y herramienta.</t>
  </si>
  <si>
    <t>Suministro e instalacion tablero Cat QO816L001F1S - 1F- 2H Mca Square'd incluye:materiales, mano de obra y herramienta.</t>
  </si>
  <si>
    <t>Suministro e instalacion tablero Cat NQOD12-4AB12 - 3F- 4H Mca Square'd con interruptor principal de 3x20Amp incluye:materiales, mano de obra y herramienta.</t>
  </si>
  <si>
    <t>Suministro e instalacion tablero Cat NQOD12-4AB12 - 3F- 4H Mca Square'd con interruptor principal de 3x40Amp incluye:materiales, mano de obra y herramienta.</t>
  </si>
  <si>
    <t>Suministro e instalacion de cable cal 4 tipo THW-LS - 75° Mca condumex incluye:materiales, mano de obra y herramienta.</t>
  </si>
  <si>
    <t>Suministro e instalacion de cable cal 14 tipo THW-LS - 75° Color verde Mca condumex incluye:materiales, mano de obra y herramienta.</t>
  </si>
  <si>
    <t>Suministro e instalacion tablero Cat NF304AB225 Mca Square'd con interruptor principal de 3x60Amp incluye:materiales, mano de obra y herramienta.</t>
  </si>
  <si>
    <t>Suministro e instalacion Interruptor termomagnetico tipo QO No de Cat. QO140 Mca Square´d incluye:materiales, mano de obra y herramienta.</t>
  </si>
  <si>
    <t>Suministro e instalacion de cable cal 8 tipo THW-LS - 75° Mca condumex incluye:materiales, mano de obra y herramienta.</t>
  </si>
  <si>
    <t>Suministro e instalacion de cable cal 10 tipo THW-LS - 75° Color Verde Mca condumex incluye:materiales, mano de obra y herramienta.</t>
  </si>
  <si>
    <t>Suministro e instalacion tablero Cat NQOD12-4AB12-3F-4H Mca Square'd con interruptor principal de 3x100Amp incluye:materiales, mano de obra y herramienta.</t>
  </si>
  <si>
    <t>Suministro e instalacion tablero Cat QO816L100 F1S-3F-4H Mca Square'd incluye:materiales, mano de obra y herramienta.</t>
  </si>
  <si>
    <t>Suministro e instalacion de codo conduit galvanizado pared gruesa de 45° x 13mm Mca omega incluye:materiales, mano de obra y herramienta.</t>
  </si>
  <si>
    <t>Suministro e instalacion de codo conduit galvanizado pared gruesa de 45° x 19mm Mca omega incluye:materiales, mano de obra y herramienta.</t>
  </si>
  <si>
    <t>Suministro e instalacion tablero Cat NF304AB62S-3F-4H Mca Square'd con interruptor principal de 3x60Amp incluye:materiales, mano de obra y herramienta.</t>
  </si>
  <si>
    <t>Suministro e instalacion tablero Cat NQOD24-4AB12-3F-4H Mca Square'd con interruptor principal de 3x70Amp incluye:materiales, mano de obra y herramienta.</t>
  </si>
  <si>
    <t>Suministro e instalacion tablero Cat NQOD24-4AB12-3F-4H Mca Square'd con interruptor principal de 3x20Amp incluye:materiales, mano de obra y herramienta.</t>
  </si>
  <si>
    <t>Suministro e instalacion tablero Cat NQOD24-4AB12-3F-4H Mca Square'd con interruptor principal de 3x30Amp incluye:materiales, mano de obra y herramienta.</t>
  </si>
  <si>
    <t>Suministro e instalacion de cable cal 10 tipo THW-LS - 75° Color verde Mca condumex incluye:materiales, mano de obra y herramienta.</t>
  </si>
  <si>
    <t xml:space="preserve">OBRA                          </t>
  </si>
  <si>
    <t xml:space="preserve">UBICACIÓN                 </t>
  </si>
  <si>
    <t>MEXICO D.F.</t>
  </si>
  <si>
    <t>FECHA</t>
  </si>
  <si>
    <r>
      <t xml:space="preserve">CONSTRUCTOR:    </t>
    </r>
    <r>
      <rPr>
        <b/>
        <sz val="8"/>
        <rFont val="Arial"/>
        <family val="2"/>
      </rPr>
      <t>ALVARADO INGENIERIA Y ASESORIA EN INST. S.A. DE C.V.</t>
    </r>
  </si>
  <si>
    <t>INSTALACION ELECTRICA DE BIBLIOTECA ITAM</t>
  </si>
  <si>
    <t>CLAVE</t>
  </si>
  <si>
    <t>Suministro e instalacion tablero Cat NQOD24-4AB12-3F-4H Mca Square'd con interruptor principal de 3x50Amp incluye:materiales, mano de obra y herramienta.</t>
  </si>
  <si>
    <t>TAB-A-4-1</t>
  </si>
  <si>
    <t>TAB-A-4-2</t>
  </si>
  <si>
    <t>TAB-A-4-3</t>
  </si>
  <si>
    <t>TAB-A-4-4</t>
  </si>
  <si>
    <t>TAB-A-4-5</t>
  </si>
  <si>
    <t>TAB-A-4-6</t>
  </si>
  <si>
    <t>TAB-A-4-7</t>
  </si>
  <si>
    <t>TAB-A-4-8</t>
  </si>
  <si>
    <t>TAB-A-4-9</t>
  </si>
  <si>
    <t>TAB-A-4-10</t>
  </si>
  <si>
    <t>TAB-A-4-11</t>
  </si>
  <si>
    <t>TAB-A-4-12</t>
  </si>
  <si>
    <t>TAB-A-4-13</t>
  </si>
  <si>
    <t>TAB-A-4-14</t>
  </si>
  <si>
    <t>TAB-A-4-15</t>
  </si>
  <si>
    <t>TAB-A-4-16</t>
  </si>
  <si>
    <t>TAB-A-4-17</t>
  </si>
  <si>
    <t>TAB-A-4-18</t>
  </si>
  <si>
    <t>TAB-A-4-19</t>
  </si>
  <si>
    <t>TAB-A-4-20</t>
  </si>
  <si>
    <t>TAB-A-4-21</t>
  </si>
  <si>
    <t>TAB-A-4-22</t>
  </si>
  <si>
    <t>TAB-A-4-23</t>
  </si>
  <si>
    <t>TAB-A-4-24</t>
  </si>
  <si>
    <t>TAB-A-4-25</t>
  </si>
  <si>
    <t>TAB-A-4-27</t>
  </si>
  <si>
    <t>TAB-A-4-28</t>
  </si>
  <si>
    <t>TAB-A-4-29</t>
  </si>
  <si>
    <t>TAB-A-4-30</t>
  </si>
  <si>
    <t>TAB-A-4-31</t>
  </si>
  <si>
    <t>TAB-A-4-32</t>
  </si>
  <si>
    <t>TAB-A-4-33</t>
  </si>
  <si>
    <t>TAB-A-4-34</t>
  </si>
  <si>
    <t>TAB-A-4-35</t>
  </si>
  <si>
    <t>TAB-A-4-36</t>
  </si>
  <si>
    <t>TAB-A-3-1</t>
  </si>
  <si>
    <t>TAB-A-3-2</t>
  </si>
  <si>
    <t>TAB-A-3-3</t>
  </si>
  <si>
    <t>TAB-A-3-4</t>
  </si>
  <si>
    <t>TAB-A-3-5</t>
  </si>
  <si>
    <t>TAB-A-3-6</t>
  </si>
  <si>
    <t>TAB-A-3-7</t>
  </si>
  <si>
    <t>TAB-A-3-8</t>
  </si>
  <si>
    <t>TAB-A-3-9</t>
  </si>
  <si>
    <t>TAB-A-3-10</t>
  </si>
  <si>
    <t>TAB-A-3-11</t>
  </si>
  <si>
    <t>TAB-A-3-12</t>
  </si>
  <si>
    <t>TAB-A-3-13</t>
  </si>
  <si>
    <t>TAB-A-3-14</t>
  </si>
  <si>
    <t>TAB-A-3-15</t>
  </si>
  <si>
    <t>TAB-A-3-16</t>
  </si>
  <si>
    <t>TAB-A-3-17</t>
  </si>
  <si>
    <t>TAB-A-3-18</t>
  </si>
  <si>
    <t>TAB-A-3-19</t>
  </si>
  <si>
    <t>TAB-A-3-20</t>
  </si>
  <si>
    <t>TAB-A-3-21</t>
  </si>
  <si>
    <t>TAB-A-3-22</t>
  </si>
  <si>
    <t>TAB-A-3-23</t>
  </si>
  <si>
    <t>TAB-A-3-24</t>
  </si>
  <si>
    <t>TAB-A-3-25</t>
  </si>
  <si>
    <t>TAB-A-3-27</t>
  </si>
  <si>
    <t>TAB-A-3-28</t>
  </si>
  <si>
    <t>TAB-A-3-29</t>
  </si>
  <si>
    <t>TAB-A-3-30</t>
  </si>
  <si>
    <t>TAB-A-3-31</t>
  </si>
  <si>
    <t>TAB-A-3-32</t>
  </si>
  <si>
    <t>TAB-A-3-33</t>
  </si>
  <si>
    <t>CATALOGO DE CONTACTOS DE UPS 1ER PISO TABLERO A-3</t>
  </si>
  <si>
    <t>TAB-A-2-1</t>
  </si>
  <si>
    <t>TAB-A-2-2</t>
  </si>
  <si>
    <t>TAB-A-2-3</t>
  </si>
  <si>
    <t>TAB-A-2-4</t>
  </si>
  <si>
    <t>TAB-A-2-5</t>
  </si>
  <si>
    <t>TAB-A-2-6</t>
  </si>
  <si>
    <t>TAB-A-2-7</t>
  </si>
  <si>
    <t>TAB-A-2-8</t>
  </si>
  <si>
    <t>TAB-A-2-9</t>
  </si>
  <si>
    <t>TAB-A-2-10</t>
  </si>
  <si>
    <t>TAB-A-2-11</t>
  </si>
  <si>
    <t>TAB-A-2-12</t>
  </si>
  <si>
    <t>TAB-A-2-13</t>
  </si>
  <si>
    <t>TAB-A-2-14</t>
  </si>
  <si>
    <t>TAB-A-2-15</t>
  </si>
  <si>
    <t>TAB-A-2-16</t>
  </si>
  <si>
    <t>TAB-A-2-17</t>
  </si>
  <si>
    <t>TAB-A-2-18</t>
  </si>
  <si>
    <t>TAB-A-2-19</t>
  </si>
  <si>
    <t>TAB-A-2-20</t>
  </si>
  <si>
    <t>TAB-A-2-21</t>
  </si>
  <si>
    <t>TAB-A-2-22</t>
  </si>
  <si>
    <t>TAB-A-2-23</t>
  </si>
  <si>
    <t>TAB-A-2-24</t>
  </si>
  <si>
    <t>TAB-A-2-25</t>
  </si>
  <si>
    <t>TAB-A-2-27</t>
  </si>
  <si>
    <t>TAB-A-2-28</t>
  </si>
  <si>
    <t>TAB-A-2-29</t>
  </si>
  <si>
    <t>TAB-A-2-30</t>
  </si>
  <si>
    <t>TAB-A-2-31</t>
  </si>
  <si>
    <t>TAB-A-2-32</t>
  </si>
  <si>
    <t>TAB-A-2-33</t>
  </si>
  <si>
    <t>CATALOGO DE CONTACTOS DE UPS 1ER PISO TABLERO A-2</t>
  </si>
  <si>
    <t>CATALOGO DE CONTACTOS DE UPS 1ER PISO TABLERO A-4</t>
  </si>
  <si>
    <t>CATALOGO DE CONTACTOS DE UPS 1ER PISO TABLERO A-1</t>
  </si>
  <si>
    <t>TAB-A-1-1</t>
  </si>
  <si>
    <t>TAB-A-1-2</t>
  </si>
  <si>
    <t>TAB-A-1-3</t>
  </si>
  <si>
    <t>TAB-A-1-4</t>
  </si>
  <si>
    <t>TAB-A-1-5</t>
  </si>
  <si>
    <t>TAB-A-1-6</t>
  </si>
  <si>
    <t>TAB-A-1-7</t>
  </si>
  <si>
    <t>TAB-A-1-8</t>
  </si>
  <si>
    <t>TAB-A-1-9</t>
  </si>
  <si>
    <t>TAB-A-1-10</t>
  </si>
  <si>
    <t>TAB-A-1-11</t>
  </si>
  <si>
    <t>TAB-A-1-12</t>
  </si>
  <si>
    <t>TAB-A-1-13</t>
  </si>
  <si>
    <t>TAB-A-1-14</t>
  </si>
  <si>
    <t>TAB-A-1-15</t>
  </si>
  <si>
    <t>TAB-A-1-16</t>
  </si>
  <si>
    <t>TAB-A-1-17</t>
  </si>
  <si>
    <t>TAB-A-1-18</t>
  </si>
  <si>
    <t>TAB-A-1-19</t>
  </si>
  <si>
    <t>TAB-A-1-20</t>
  </si>
  <si>
    <t>TAB-A-1-22</t>
  </si>
  <si>
    <t>TAB-A-1-23</t>
  </si>
  <si>
    <t>TAB-A-1-24</t>
  </si>
  <si>
    <t>TAB-A-1-25</t>
  </si>
  <si>
    <t>TAB-A-1-26</t>
  </si>
  <si>
    <t>TAB-A-1-27</t>
  </si>
  <si>
    <t>TAB-A-1-28</t>
  </si>
  <si>
    <t>CATALOGO DE CONTACTOS DE UPS 1ER PISO TABLERO A</t>
  </si>
  <si>
    <t>TAB-A-1</t>
  </si>
  <si>
    <t>TAB-A-2</t>
  </si>
  <si>
    <t>TAB-A-3</t>
  </si>
  <si>
    <t>TAB-A-4</t>
  </si>
  <si>
    <t>TAB-A-5</t>
  </si>
  <si>
    <t>TAB-A-6</t>
  </si>
  <si>
    <t>TAB-A-7</t>
  </si>
  <si>
    <t>TAB-A-8</t>
  </si>
  <si>
    <t>TAB-A-9</t>
  </si>
  <si>
    <t>TAB-A-10</t>
  </si>
  <si>
    <t>TAB-A-11</t>
  </si>
  <si>
    <t>TAB-A-12</t>
  </si>
  <si>
    <t>TAB-A-13</t>
  </si>
  <si>
    <t>TAB-A-14</t>
  </si>
  <si>
    <t>TAB-A-15</t>
  </si>
  <si>
    <t>TAB-A-16</t>
  </si>
  <si>
    <t>TAB-A-17</t>
  </si>
  <si>
    <t>TAB-A-19</t>
  </si>
  <si>
    <t>TAB-A-20</t>
  </si>
  <si>
    <t>TAB-A-21</t>
  </si>
  <si>
    <t>TAB-A-22</t>
  </si>
  <si>
    <t>TAB-A-23</t>
  </si>
  <si>
    <t>TAB-A-24</t>
  </si>
  <si>
    <t>TAB-A-25</t>
  </si>
  <si>
    <t>TAB-A-26</t>
  </si>
  <si>
    <t>TAB-A-27</t>
  </si>
  <si>
    <t>TAB-B-2-1</t>
  </si>
  <si>
    <t>TAB-B-2-2</t>
  </si>
  <si>
    <t>TAB-B-2-3</t>
  </si>
  <si>
    <t>TAB-B-2-4</t>
  </si>
  <si>
    <t>TAB-B-2-5</t>
  </si>
  <si>
    <t>TAB-B-2-6</t>
  </si>
  <si>
    <t>TAB-B-2-7</t>
  </si>
  <si>
    <t>TAB-B-2-8</t>
  </si>
  <si>
    <t>TAB-B-2-9</t>
  </si>
  <si>
    <t>TAB-B-2-10</t>
  </si>
  <si>
    <t>TAB-B-2-11</t>
  </si>
  <si>
    <t>TAB-B-2-12</t>
  </si>
  <si>
    <t>TAB-B-2-13</t>
  </si>
  <si>
    <t>TAB-B-2-14</t>
  </si>
  <si>
    <t>TAB-B-2-15</t>
  </si>
  <si>
    <t>TAB-B-2-16</t>
  </si>
  <si>
    <t>TAB-B-2-17</t>
  </si>
  <si>
    <t>TAB-B-2-18</t>
  </si>
  <si>
    <t>TAB-B-2-19</t>
  </si>
  <si>
    <t>TAB-B-2-20</t>
  </si>
  <si>
    <t>TAB-B-2-21</t>
  </si>
  <si>
    <t>TAB-B-2-22</t>
  </si>
  <si>
    <t>TAB-B-2-23</t>
  </si>
  <si>
    <t>TAB-B-2-24</t>
  </si>
  <si>
    <t>TAB-B-2-25</t>
  </si>
  <si>
    <t>TAB-B-2-27</t>
  </si>
  <si>
    <t>TAB-B-2-28</t>
  </si>
  <si>
    <t>TAB-B-2-29</t>
  </si>
  <si>
    <t>TAB-B-2-30</t>
  </si>
  <si>
    <t>TAB-B-2-31</t>
  </si>
  <si>
    <t>TAB-B-2-32</t>
  </si>
  <si>
    <t>TAB-B-2-33</t>
  </si>
  <si>
    <t>TAB-B-2-34</t>
  </si>
  <si>
    <t>CATALOGO DE CONTACTOS REGULADOS TAB B-2</t>
  </si>
  <si>
    <t>CATALOGO DE CONTACTOS REGULADOS TAB B-1</t>
  </si>
  <si>
    <t>TAB-B-1-1</t>
  </si>
  <si>
    <t>TAB-B-1-2</t>
  </si>
  <si>
    <t>TAB-B-1-3</t>
  </si>
  <si>
    <t>TAB-B-1-4</t>
  </si>
  <si>
    <t>TAB-B-1-5</t>
  </si>
  <si>
    <t>TAB-B-1-6</t>
  </si>
  <si>
    <t>TAB-B-1-7</t>
  </si>
  <si>
    <t>TAB-B-1-8</t>
  </si>
  <si>
    <t>TAB-B-1-9</t>
  </si>
  <si>
    <t>TAB-B-1-10</t>
  </si>
  <si>
    <t>TAB-B-1-11</t>
  </si>
  <si>
    <t>TAB-B-1-12</t>
  </si>
  <si>
    <t>TAB-B-1-13</t>
  </si>
  <si>
    <t>TAB-B-1-14</t>
  </si>
  <si>
    <t>TAB-B-1-15</t>
  </si>
  <si>
    <t>TAB-B-1-16</t>
  </si>
  <si>
    <t>TAB-B-1-17</t>
  </si>
  <si>
    <t>TAB-B-1-18</t>
  </si>
  <si>
    <t>TAB-B-1-19</t>
  </si>
  <si>
    <t>TAB-B-1-20</t>
  </si>
  <si>
    <t>TAB-B-1-21</t>
  </si>
  <si>
    <t>TAB-B-1-22</t>
  </si>
  <si>
    <t>TAB-B-1-23</t>
  </si>
  <si>
    <t>TAB-B-1-24</t>
  </si>
  <si>
    <t>TAB-B-1-25</t>
  </si>
  <si>
    <t>TAB-B-1-27</t>
  </si>
  <si>
    <t>TAB-B-1-28</t>
  </si>
  <si>
    <t>TAB-B-1-29</t>
  </si>
  <si>
    <t>TAB-B-1-30</t>
  </si>
  <si>
    <t>TAB-B-1-31</t>
  </si>
  <si>
    <t>TAB-B-1-32</t>
  </si>
  <si>
    <t>TAB-B-1-33</t>
  </si>
  <si>
    <t>TAB-B-1-34</t>
  </si>
  <si>
    <t>CATALOGO DE CONTACTOS REGULADOS TAB B</t>
  </si>
  <si>
    <t>TAB-B-1</t>
  </si>
  <si>
    <t>TAB-B-2</t>
  </si>
  <si>
    <t>TAB-B-3</t>
  </si>
  <si>
    <t>TAB-B-4</t>
  </si>
  <si>
    <t>TAB-B-5</t>
  </si>
  <si>
    <t>TAB-B-6</t>
  </si>
  <si>
    <t>TAB-B-7</t>
  </si>
  <si>
    <t>TAB-B-8</t>
  </si>
  <si>
    <t>TAB-B-9</t>
  </si>
  <si>
    <t>TAB-B-10</t>
  </si>
  <si>
    <t>TAB-B-11</t>
  </si>
  <si>
    <t>TAB-B-12</t>
  </si>
  <si>
    <t>TAB-B-13</t>
  </si>
  <si>
    <t>TAB-B-14</t>
  </si>
  <si>
    <t>TAB-B-15</t>
  </si>
  <si>
    <t>TAB-B-16</t>
  </si>
  <si>
    <t>TAB-B-17</t>
  </si>
  <si>
    <t>TAB-B-18</t>
  </si>
  <si>
    <t>TAB-B-19</t>
  </si>
  <si>
    <t>TAB-B-20</t>
  </si>
  <si>
    <t>TAB-B-21</t>
  </si>
  <si>
    <t>TAB-B-22</t>
  </si>
  <si>
    <t>TAB-B-24</t>
  </si>
  <si>
    <t>TAB-B-25</t>
  </si>
  <si>
    <t>TAB-B-26</t>
  </si>
  <si>
    <t>TAB-B-27</t>
  </si>
  <si>
    <t>TAB-B-28</t>
  </si>
  <si>
    <t>TAB-B-29</t>
  </si>
  <si>
    <t>TAB-B-30</t>
  </si>
  <si>
    <t>TAB-B-31</t>
  </si>
  <si>
    <t>TAB-B-32</t>
  </si>
  <si>
    <t>CATALOGO DE CONTACTOS NORMALES SOTANO TAB C-6</t>
  </si>
  <si>
    <t>TAB-C-6-1</t>
  </si>
  <si>
    <t>TAB-C-6-2</t>
  </si>
  <si>
    <t>TAB-C-6-3</t>
  </si>
  <si>
    <t>TAB-C-6-4</t>
  </si>
  <si>
    <t>TAB-C-6-5</t>
  </si>
  <si>
    <t>TAB-C-6-6</t>
  </si>
  <si>
    <t>TAB-C-6-7</t>
  </si>
  <si>
    <t>TAB-C-6-8</t>
  </si>
  <si>
    <t>TAB-C-6-9</t>
  </si>
  <si>
    <t>TAB-C-6-10</t>
  </si>
  <si>
    <t>TAB-C-6-11</t>
  </si>
  <si>
    <t>TAB-C-6-12</t>
  </si>
  <si>
    <t>TAB-C-6-13</t>
  </si>
  <si>
    <t>TAB-C-6-14</t>
  </si>
  <si>
    <t>TAB-C-6-15</t>
  </si>
  <si>
    <t>TAB-C-6-16</t>
  </si>
  <si>
    <t>TAB-C-6-17</t>
  </si>
  <si>
    <t>TAB-C-6-18</t>
  </si>
  <si>
    <t>TAB-C-6-19</t>
  </si>
  <si>
    <t>TAB-C-6-20</t>
  </si>
  <si>
    <t>TAB-C-6-21</t>
  </si>
  <si>
    <t>TAB-C-6-22</t>
  </si>
  <si>
    <t>TAB-C-6-23</t>
  </si>
  <si>
    <t>TAB-C-6-24</t>
  </si>
  <si>
    <t>TAB-C-6-25</t>
  </si>
  <si>
    <t>CATALOGO DE CONTACTOS NORMALES PLANTA BAJA TAB C-5</t>
  </si>
  <si>
    <t>TAB-C-5-1</t>
  </si>
  <si>
    <t>TAB-C-5-2</t>
  </si>
  <si>
    <t>TAB-C-5-3</t>
  </si>
  <si>
    <t>TAB-C-5-4</t>
  </si>
  <si>
    <t>TAB-C-5-5</t>
  </si>
  <si>
    <t>TAB-C-5-6</t>
  </si>
  <si>
    <t>TAB-C-5-7</t>
  </si>
  <si>
    <t>TAB-C-5-8</t>
  </si>
  <si>
    <t>TAB-C-5-9</t>
  </si>
  <si>
    <t>TAB-C-5-10</t>
  </si>
  <si>
    <t>TAB-C-5-11</t>
  </si>
  <si>
    <t>TAB-C-5-12</t>
  </si>
  <si>
    <t>TAB-C-5-13</t>
  </si>
  <si>
    <t>TAB-C-5-14</t>
  </si>
  <si>
    <t>TAB-C-5-15</t>
  </si>
  <si>
    <t>TAB-C-5-16</t>
  </si>
  <si>
    <t>TAB-C-5-17</t>
  </si>
  <si>
    <t>TAB-C-5-18</t>
  </si>
  <si>
    <t>TAB-C-5-19</t>
  </si>
  <si>
    <t>TAB-C-5-20</t>
  </si>
  <si>
    <t>TAB-C-5-21</t>
  </si>
  <si>
    <t>TAB-C-5-22</t>
  </si>
  <si>
    <t>TAB-C-5-23</t>
  </si>
  <si>
    <t>CATALOGO DE CONTACTOS NORMALES PLANTA BAJA TAB C-4</t>
  </si>
  <si>
    <t>TAB-C-4-1</t>
  </si>
  <si>
    <t>TAB-C-4-2</t>
  </si>
  <si>
    <t>TAB-C-4-3</t>
  </si>
  <si>
    <t>TAB-C-4-4</t>
  </si>
  <si>
    <t>TAB-C-4-5</t>
  </si>
  <si>
    <t>TAB-C-4-6</t>
  </si>
  <si>
    <t>TAB-C-4-7</t>
  </si>
  <si>
    <t>TAB-C-4-8</t>
  </si>
  <si>
    <t>TAB-C-4-9</t>
  </si>
  <si>
    <t>TAB-C-4-10</t>
  </si>
  <si>
    <t>TAB-C-4-11</t>
  </si>
  <si>
    <t>TAB-C-4-12</t>
  </si>
  <si>
    <t>TAB-C-4-13</t>
  </si>
  <si>
    <t>TAB-C-4-14</t>
  </si>
  <si>
    <t>TAB-C-4-15</t>
  </si>
  <si>
    <t>TAB-C-4-16</t>
  </si>
  <si>
    <t>TAB-C-4-17</t>
  </si>
  <si>
    <t>TAB-C-4-18</t>
  </si>
  <si>
    <t>TAB-C-4-19</t>
  </si>
  <si>
    <t>TAB-C-4-20</t>
  </si>
  <si>
    <t>TAB-C-4-21</t>
  </si>
  <si>
    <t>TAB-C-4-22</t>
  </si>
  <si>
    <t>TAB-C-4-23</t>
  </si>
  <si>
    <t>TAB-C-4-24</t>
  </si>
  <si>
    <t>TAB-C-4-25</t>
  </si>
  <si>
    <t>TAB-C-4-26</t>
  </si>
  <si>
    <t>TAB-C-4-27</t>
  </si>
  <si>
    <t>TAB-C-4-28</t>
  </si>
  <si>
    <t>TAB-C-4-29</t>
  </si>
  <si>
    <t>CATALOGO DE CONTACTOS NORMALES PLANTA BAJA TAB C-3</t>
  </si>
  <si>
    <t>TAB-C-3-1</t>
  </si>
  <si>
    <t>TAB-C-3-2</t>
  </si>
  <si>
    <t>TAB-C-3-3</t>
  </si>
  <si>
    <t>TAB-C-3-4</t>
  </si>
  <si>
    <t>TAB-C-3-5</t>
  </si>
  <si>
    <t>TAB-C-3-6</t>
  </si>
  <si>
    <t>TAB-C-3-7</t>
  </si>
  <si>
    <t>TAB-C-3-8</t>
  </si>
  <si>
    <t>TAB-C-3-9</t>
  </si>
  <si>
    <t>TAB-C-3-10</t>
  </si>
  <si>
    <t>TAB-C-3-11</t>
  </si>
  <si>
    <t>TAB-C-3-12</t>
  </si>
  <si>
    <t>TAB-C-3-13</t>
  </si>
  <si>
    <t>TAB-C-3-14</t>
  </si>
  <si>
    <t>TAB-C-3-15</t>
  </si>
  <si>
    <t>TAB-C-3-16</t>
  </si>
  <si>
    <t>TAB-C-3-17</t>
  </si>
  <si>
    <t>TAB-C-3-18</t>
  </si>
  <si>
    <t>TAB-C-3-19</t>
  </si>
  <si>
    <t>TAB-C-3-20</t>
  </si>
  <si>
    <t>TAB-C-3-21</t>
  </si>
  <si>
    <t>TAB-C-3-22</t>
  </si>
  <si>
    <t>TAB-C-3-23</t>
  </si>
  <si>
    <t>TAB-C-3-24</t>
  </si>
  <si>
    <t>TAB-C-3-25</t>
  </si>
  <si>
    <t>TAB-C-3-26</t>
  </si>
  <si>
    <t>CATALOGO DE CONTACTOS NORMALES PLANTA BAJA TAB C-2</t>
  </si>
  <si>
    <t>TAB-C-2-1</t>
  </si>
  <si>
    <t>TAB-C-2-2</t>
  </si>
  <si>
    <t>TAB-C-2-3</t>
  </si>
  <si>
    <t>TAB-C-2-4</t>
  </si>
  <si>
    <t>TAB-C-2-5</t>
  </si>
  <si>
    <t>TAB-C-2-6</t>
  </si>
  <si>
    <t>TAB-C-2-7</t>
  </si>
  <si>
    <t>TAB-C-2-8</t>
  </si>
  <si>
    <t>TAB-C-2-9</t>
  </si>
  <si>
    <t>TAB-C-2-10</t>
  </si>
  <si>
    <t>TAB-C-2-11</t>
  </si>
  <si>
    <t>TAB-C-2-12</t>
  </si>
  <si>
    <t>TAB-C-2-13</t>
  </si>
  <si>
    <t>TAB-C-2-14</t>
  </si>
  <si>
    <t>TAB-C-2-15</t>
  </si>
  <si>
    <t>TAB-C-2-16</t>
  </si>
  <si>
    <t>TAB-C-2-17</t>
  </si>
  <si>
    <t>TAB-C-2-18</t>
  </si>
  <si>
    <t>TAB-C-2-19</t>
  </si>
  <si>
    <t>TAB-C-2-20</t>
  </si>
  <si>
    <t>TAB-C-2-21</t>
  </si>
  <si>
    <t>TAB-C-2-22</t>
  </si>
  <si>
    <t>TAB-C-2-23</t>
  </si>
  <si>
    <t>TAB-C-2-24</t>
  </si>
  <si>
    <t>TAB-C-2-25</t>
  </si>
  <si>
    <t>TAB-C-2-26</t>
  </si>
  <si>
    <t>TAB-C-2-27</t>
  </si>
  <si>
    <t>TAB-C-2-28</t>
  </si>
  <si>
    <t>CATALOGO DE CONTACTOS NORMALES PLANTA BAJA TAB C-1</t>
  </si>
  <si>
    <t>TAB-C-1-1</t>
  </si>
  <si>
    <t>TAB-C-1-2</t>
  </si>
  <si>
    <t>TAB-C-1-3</t>
  </si>
  <si>
    <t>TAB-C-1-4</t>
  </si>
  <si>
    <t>TAB-C-1-5</t>
  </si>
  <si>
    <t>TAB-C-1-6</t>
  </si>
  <si>
    <t>TAB-C-1-7</t>
  </si>
  <si>
    <t>TAB-C-1-8</t>
  </si>
  <si>
    <t>TAB-C-1-9</t>
  </si>
  <si>
    <t>TAB-C-1-10</t>
  </si>
  <si>
    <t>TAB-C-1-11</t>
  </si>
  <si>
    <t>TAB-C-1-12</t>
  </si>
  <si>
    <t>TAB-C-1-13</t>
  </si>
  <si>
    <t>TAB-C-1-14</t>
  </si>
  <si>
    <t>TAB-C-1-15</t>
  </si>
  <si>
    <t>TAB-C-1-16</t>
  </si>
  <si>
    <t>TAB-C-1-17</t>
  </si>
  <si>
    <t>TAB-C-1-18</t>
  </si>
  <si>
    <t>TAB-C-1-19</t>
  </si>
  <si>
    <t>TAB-C-1-20</t>
  </si>
  <si>
    <t>TAB-C-1-21</t>
  </si>
  <si>
    <t>TAB-C-1-22</t>
  </si>
  <si>
    <t>TAB-C-1-23</t>
  </si>
  <si>
    <t>TAB-C-1-24</t>
  </si>
  <si>
    <t>TAB-C-1-25</t>
  </si>
  <si>
    <t>TAB-C-1-26</t>
  </si>
  <si>
    <t>TAB-C-1-27</t>
  </si>
  <si>
    <t>TAB-C-1-28</t>
  </si>
  <si>
    <t>TAB-C-1-29</t>
  </si>
  <si>
    <t>TAB-C-1-30</t>
  </si>
  <si>
    <t>TAB-C-1-31</t>
  </si>
  <si>
    <t>TAB-C-1-32</t>
  </si>
  <si>
    <t>TAB-C-1-33</t>
  </si>
  <si>
    <t>CATALOGO DE CONTACTOS NORMALES 1ER PISO</t>
  </si>
  <si>
    <t>TAB C-1</t>
  </si>
  <si>
    <t>TAB C-2</t>
  </si>
  <si>
    <t>TAB C-3</t>
  </si>
  <si>
    <t>TAB C-4</t>
  </si>
  <si>
    <t>TAB C-5</t>
  </si>
  <si>
    <t>TAB C-6</t>
  </si>
  <si>
    <t>TAB C-7</t>
  </si>
  <si>
    <t>TAB C-8</t>
  </si>
  <si>
    <t>TAB C-9</t>
  </si>
  <si>
    <t>TAB C-10</t>
  </si>
  <si>
    <t>TAB C-11</t>
  </si>
  <si>
    <t>TAB C-12</t>
  </si>
  <si>
    <t>TAB C-13</t>
  </si>
  <si>
    <t>TAB C-14</t>
  </si>
  <si>
    <t>TAB C-15</t>
  </si>
  <si>
    <t>TAB C-16</t>
  </si>
  <si>
    <t>TAB C-17</t>
  </si>
  <si>
    <t>TAB C-18</t>
  </si>
  <si>
    <t>TAB C-19</t>
  </si>
  <si>
    <t>TAB C-20</t>
  </si>
  <si>
    <t>TAB C-21</t>
  </si>
  <si>
    <t>TAB C-22</t>
  </si>
  <si>
    <t>TAB C-23</t>
  </si>
  <si>
    <t>TAB C-24</t>
  </si>
  <si>
    <t>TAB C-25</t>
  </si>
  <si>
    <t>TAB C-26</t>
  </si>
  <si>
    <t>TAB C-27</t>
  </si>
  <si>
    <t>TAB C-28</t>
  </si>
  <si>
    <t>TAB C-29</t>
  </si>
  <si>
    <t>TAB C-30</t>
  </si>
  <si>
    <t>TAB C-31</t>
  </si>
  <si>
    <t>TAB C-32</t>
  </si>
  <si>
    <t>TAB C-33</t>
  </si>
  <si>
    <t>TAB C-34</t>
  </si>
  <si>
    <t>TAB C-35</t>
  </si>
  <si>
    <t>TAB C-36</t>
  </si>
  <si>
    <t>SUBTOTAL</t>
  </si>
  <si>
    <t>IVA</t>
  </si>
  <si>
    <t>TOTAL</t>
  </si>
  <si>
    <t>CATALOGO DE CONTACTOS NORMALES PLANTA BAJA TAB C-6</t>
  </si>
  <si>
    <t>PARTIDAS</t>
  </si>
  <si>
    <t>TABLA RESUMEN DE CONTACTOS</t>
  </si>
  <si>
    <t>TAB-C</t>
  </si>
  <si>
    <t>TAB-C-1</t>
  </si>
  <si>
    <t>TAB-C-2</t>
  </si>
  <si>
    <t>TAB-C-3</t>
  </si>
  <si>
    <t>TAB-C-4</t>
  </si>
  <si>
    <t>TAB-C-5</t>
  </si>
  <si>
    <t>TAB-C-6</t>
  </si>
  <si>
    <t>TAB-B</t>
  </si>
  <si>
    <t>TAB-A</t>
  </si>
  <si>
    <t>Suministro e instalacion de contacto duplex polarizado Mca Arrow Art color Naranja No. De catalogo 072-165262 incluye: tapa materiales, mano de obra y herramienta.</t>
  </si>
  <si>
    <t>Suministro e instalacion de contacto duplex polarizado Mca Arrow Art color marfil No de catalogo 072-5262-1incluye: tapa, materiales, mano de obra y herramienta.</t>
  </si>
  <si>
    <t>Suministro e instalacion de cable cal 4/0 tipo THW-LS -75° Mca Condumex incluye:materiales, mano de obra y herramienta.</t>
  </si>
  <si>
    <t>Suministro e instalacion de cable cal 1/0 tipo THW-LS - 75° Color verde Mca condumex incluye:materiales, mano de obra y herramienta.</t>
  </si>
  <si>
    <t>Suministro e instalacion de cable cal 6 desnudo AWG incluye:materiales, mano de obra y herramienta.</t>
  </si>
  <si>
    <t>TAB-A-36</t>
  </si>
  <si>
    <t>TAB-A-37</t>
  </si>
  <si>
    <t>Suministro e instalacion de cable cal 4 desnudo AWG incluye:materiales, mano de obra y herramienta.</t>
  </si>
  <si>
    <t>TAB C-38</t>
  </si>
  <si>
    <t>TAB-B-98</t>
  </si>
  <si>
    <t>TAB C-39</t>
  </si>
  <si>
    <t>Suministro e instalacion de charola de aluminio Cat CH-06-06-1A Mca Cross Line incluiye material,mano de obra y herramienta</t>
  </si>
  <si>
    <t>TAB C-40</t>
  </si>
  <si>
    <t>Suministro e instalacion de Curva horizontal a 90° para charola de aluminio Cat VH-06R12-90 Mca Cross Line incluiye material,mano de obra y herramienta</t>
  </si>
  <si>
    <t>TAB C-41</t>
  </si>
  <si>
    <t>Suministro e instalacion de Curva Vertical exterior a 90° para charola de aluminio Cat VE-06R12-90 Mca Cross Line incluiye material,mano de obra y herramienta</t>
  </si>
  <si>
    <t>Suministro e instalacion de charola de aluminio Cat CH-04-04-1A Mca Cross Line incluiye material,mano de obra y herramienta</t>
  </si>
  <si>
    <t>Suministro e instalacion de Curva horizontal a 90° para charola de aluminio Cat VH-04R12-90 Mca Cross Line incluiye material,mano de obra y herramienta</t>
  </si>
  <si>
    <t>Suministro e instalacion de Curva Vertical exterior a 90° para charola de aluminio Cat VE-04R12-90 Mca Cross Line incluiye material,mano de obra y herramienta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</si>
</sst>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4"/>
      <name val="Arial Black"/>
      <family val="2"/>
    </font>
    <font>
      <sz val="10"/>
      <name val="Arial Black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2" fontId="0" fillId="0" borderId="0" xfId="0" applyNumberFormat="1" applyAlignment="1">
      <alignment vertical="top"/>
    </xf>
    <xf numFmtId="44" fontId="0" fillId="0" borderId="0" xfId="17" applyAlignment="1">
      <alignment vertical="top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15" fontId="4" fillId="0" borderId="0" xfId="0" applyNumberFormat="1" applyFont="1" applyFill="1" applyAlignment="1">
      <alignment horizontal="left"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2" fontId="0" fillId="0" borderId="2" xfId="0" applyNumberFormat="1" applyBorder="1" applyAlignment="1">
      <alignment vertical="top"/>
    </xf>
    <xf numFmtId="44" fontId="0" fillId="0" borderId="2" xfId="17" applyBorder="1" applyAlignment="1">
      <alignment vertical="top"/>
    </xf>
    <xf numFmtId="44" fontId="0" fillId="0" borderId="3" xfId="17" applyBorder="1" applyAlignment="1">
      <alignment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vertical="top" wrapText="1"/>
    </xf>
    <xf numFmtId="0" fontId="0" fillId="0" borderId="5" xfId="0" applyBorder="1" applyAlignment="1">
      <alignment horizontal="center" vertical="top"/>
    </xf>
    <xf numFmtId="2" fontId="0" fillId="0" borderId="5" xfId="0" applyNumberFormat="1" applyBorder="1" applyAlignment="1">
      <alignment vertical="top"/>
    </xf>
    <xf numFmtId="44" fontId="0" fillId="0" borderId="5" xfId="17" applyBorder="1" applyAlignment="1">
      <alignment vertical="top"/>
    </xf>
    <xf numFmtId="44" fontId="0" fillId="0" borderId="6" xfId="17" applyBorder="1" applyAlignment="1">
      <alignment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vertical="top" wrapText="1"/>
    </xf>
    <xf numFmtId="0" fontId="0" fillId="0" borderId="8" xfId="0" applyBorder="1" applyAlignment="1">
      <alignment horizontal="center" vertical="top"/>
    </xf>
    <xf numFmtId="2" fontId="0" fillId="0" borderId="8" xfId="0" applyNumberFormat="1" applyBorder="1" applyAlignment="1">
      <alignment vertical="top"/>
    </xf>
    <xf numFmtId="44" fontId="0" fillId="0" borderId="8" xfId="17" applyBorder="1" applyAlignment="1">
      <alignment vertical="top"/>
    </xf>
    <xf numFmtId="44" fontId="0" fillId="0" borderId="9" xfId="17" applyBorder="1" applyAlignment="1">
      <alignment vertical="top"/>
    </xf>
    <xf numFmtId="44" fontId="7" fillId="0" borderId="10" xfId="17" applyFont="1" applyBorder="1" applyAlignment="1">
      <alignment vertical="top"/>
    </xf>
    <xf numFmtId="2" fontId="7" fillId="0" borderId="11" xfId="0" applyNumberFormat="1" applyFont="1" applyBorder="1" applyAlignment="1">
      <alignment horizontal="left" vertical="top"/>
    </xf>
    <xf numFmtId="44" fontId="7" fillId="0" borderId="12" xfId="17" applyFont="1" applyBorder="1" applyAlignment="1">
      <alignment horizontal="left" vertical="top"/>
    </xf>
    <xf numFmtId="44" fontId="7" fillId="0" borderId="13" xfId="17" applyFont="1" applyBorder="1" applyAlignment="1">
      <alignment vertical="top"/>
    </xf>
    <xf numFmtId="44" fontId="7" fillId="0" borderId="14" xfId="0" applyNumberFormat="1" applyFont="1" applyBorder="1" applyAlignment="1">
      <alignment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0" fillId="0" borderId="0" xfId="0" applyAlignment="1">
      <alignment horizontal="left"/>
    </xf>
    <xf numFmtId="44" fontId="0" fillId="0" borderId="10" xfId="17" applyBorder="1" applyAlignment="1">
      <alignment vertical="top"/>
    </xf>
    <xf numFmtId="2" fontId="0" fillId="0" borderId="11" xfId="0" applyNumberFormat="1" applyBorder="1" applyAlignment="1">
      <alignment horizontal="left" vertical="top"/>
    </xf>
    <xf numFmtId="44" fontId="0" fillId="0" borderId="12" xfId="17" applyBorder="1" applyAlignment="1">
      <alignment horizontal="left" vertical="top"/>
    </xf>
    <xf numFmtId="44" fontId="0" fillId="0" borderId="13" xfId="17" applyBorder="1" applyAlignment="1">
      <alignment vertical="top"/>
    </xf>
    <xf numFmtId="44" fontId="0" fillId="0" borderId="14" xfId="0" applyNumberFormat="1" applyBorder="1" applyAlignment="1">
      <alignment/>
    </xf>
    <xf numFmtId="0" fontId="0" fillId="0" borderId="1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2" borderId="2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vertical="top"/>
    </xf>
    <xf numFmtId="0" fontId="4" fillId="2" borderId="0" xfId="0" applyFont="1" applyFill="1" applyAlignment="1">
      <alignment vertical="top"/>
    </xf>
    <xf numFmtId="15" fontId="4" fillId="2" borderId="0" xfId="0" applyNumberFormat="1" applyFont="1" applyFill="1" applyAlignment="1">
      <alignment horizontal="left" vertical="top"/>
    </xf>
    <xf numFmtId="0" fontId="0" fillId="2" borderId="0" xfId="0" applyFill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7" fillId="2" borderId="0" xfId="0" applyFont="1" applyFill="1" applyAlignment="1">
      <alignment horizontal="right"/>
    </xf>
    <xf numFmtId="0" fontId="5" fillId="2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2" fontId="0" fillId="0" borderId="22" xfId="0" applyNumberFormat="1" applyBorder="1" applyAlignment="1">
      <alignment horizontal="left" vertical="top"/>
    </xf>
    <xf numFmtId="2" fontId="0" fillId="0" borderId="21" xfId="0" applyNumberFormat="1" applyBorder="1" applyAlignment="1">
      <alignment horizontal="left" vertical="top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2" fontId="0" fillId="0" borderId="26" xfId="0" applyNumberFormat="1" applyBorder="1" applyAlignment="1">
      <alignment horizontal="left" vertical="top"/>
    </xf>
    <xf numFmtId="2" fontId="0" fillId="0" borderId="27" xfId="0" applyNumberFormat="1" applyBorder="1" applyAlignment="1">
      <alignment horizontal="left" vertical="top"/>
    </xf>
    <xf numFmtId="2" fontId="0" fillId="0" borderId="11" xfId="0" applyNumberFormat="1" applyBorder="1" applyAlignment="1">
      <alignment horizontal="left" vertical="top"/>
    </xf>
    <xf numFmtId="2" fontId="0" fillId="0" borderId="12" xfId="0" applyNumberFormat="1" applyBorder="1" applyAlignment="1">
      <alignment horizontal="left" vertical="top"/>
    </xf>
    <xf numFmtId="2" fontId="7" fillId="0" borderId="26" xfId="0" applyNumberFormat="1" applyFont="1" applyBorder="1" applyAlignment="1">
      <alignment horizontal="left" vertical="top"/>
    </xf>
    <xf numFmtId="2" fontId="7" fillId="0" borderId="27" xfId="0" applyNumberFormat="1" applyFont="1" applyBorder="1" applyAlignment="1">
      <alignment horizontal="left" vertical="top"/>
    </xf>
    <xf numFmtId="2" fontId="7" fillId="0" borderId="11" xfId="0" applyNumberFormat="1" applyFont="1" applyBorder="1" applyAlignment="1">
      <alignment horizontal="left" vertical="top"/>
    </xf>
    <xf numFmtId="2" fontId="7" fillId="0" borderId="12" xfId="0" applyNumberFormat="1" applyFont="1" applyBorder="1" applyAlignment="1">
      <alignment horizontal="left" vertical="top"/>
    </xf>
    <xf numFmtId="0" fontId="7" fillId="0" borderId="22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44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4" fontId="0" fillId="2" borderId="26" xfId="0" applyNumberFormat="1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44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44" fontId="0" fillId="2" borderId="22" xfId="0" applyNumberForma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4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vertical="top" wrapText="1"/>
    </xf>
    <xf numFmtId="0" fontId="0" fillId="0" borderId="24" xfId="0" applyBorder="1" applyAlignment="1">
      <alignment horizontal="center" vertical="top"/>
    </xf>
    <xf numFmtId="2" fontId="0" fillId="0" borderId="24" xfId="0" applyNumberFormat="1" applyBorder="1" applyAlignment="1">
      <alignment vertical="top"/>
    </xf>
    <xf numFmtId="44" fontId="0" fillId="0" borderId="24" xfId="17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342900</xdr:colOff>
      <xdr:row>0</xdr:row>
      <xdr:rowOff>0</xdr:rowOff>
    </xdr:from>
    <xdr:to>
      <xdr:col>5</xdr:col>
      <xdr:colOff>628650</xdr:colOff>
      <xdr:row>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0"/>
          <a:ext cx="1228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0</xdr:row>
      <xdr:rowOff>0</xdr:rowOff>
    </xdr:from>
    <xdr:to>
      <xdr:col>5</xdr:col>
      <xdr:colOff>628650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0"/>
          <a:ext cx="14859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0</xdr:row>
      <xdr:rowOff>0</xdr:rowOff>
    </xdr:from>
    <xdr:to>
      <xdr:col>5</xdr:col>
      <xdr:colOff>628650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0"/>
          <a:ext cx="14859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0</xdr:row>
      <xdr:rowOff>0</xdr:rowOff>
    </xdr:from>
    <xdr:to>
      <xdr:col>5</xdr:col>
      <xdr:colOff>628650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0"/>
          <a:ext cx="14859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0</xdr:row>
      <xdr:rowOff>0</xdr:rowOff>
    </xdr:from>
    <xdr:to>
      <xdr:col>5</xdr:col>
      <xdr:colOff>628650</xdr:colOff>
      <xdr:row>6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0"/>
          <a:ext cx="14859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0</xdr:row>
      <xdr:rowOff>0</xdr:rowOff>
    </xdr:from>
    <xdr:to>
      <xdr:col>5</xdr:col>
      <xdr:colOff>628650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0"/>
          <a:ext cx="14859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438150</xdr:colOff>
      <xdr:row>0</xdr:row>
      <xdr:rowOff>0</xdr:rowOff>
    </xdr:from>
    <xdr:to>
      <xdr:col>5</xdr:col>
      <xdr:colOff>628650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0"/>
          <a:ext cx="11334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438150</xdr:colOff>
      <xdr:row>0</xdr:row>
      <xdr:rowOff>28575</xdr:rowOff>
    </xdr:from>
    <xdr:to>
      <xdr:col>4</xdr:col>
      <xdr:colOff>809625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28575"/>
          <a:ext cx="11334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342900</xdr:colOff>
      <xdr:row>0</xdr:row>
      <xdr:rowOff>0</xdr:rowOff>
    </xdr:from>
    <xdr:to>
      <xdr:col>5</xdr:col>
      <xdr:colOff>628650</xdr:colOff>
      <xdr:row>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0"/>
          <a:ext cx="1228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342900</xdr:colOff>
      <xdr:row>0</xdr:row>
      <xdr:rowOff>0</xdr:rowOff>
    </xdr:from>
    <xdr:to>
      <xdr:col>5</xdr:col>
      <xdr:colOff>628650</xdr:colOff>
      <xdr:row>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0"/>
          <a:ext cx="1228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0</xdr:row>
      <xdr:rowOff>0</xdr:rowOff>
    </xdr:from>
    <xdr:to>
      <xdr:col>5</xdr:col>
      <xdr:colOff>628650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0"/>
          <a:ext cx="14859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0</xdr:row>
      <xdr:rowOff>0</xdr:rowOff>
    </xdr:from>
    <xdr:to>
      <xdr:col>5</xdr:col>
      <xdr:colOff>628650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0"/>
          <a:ext cx="14859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0</xdr:row>
      <xdr:rowOff>0</xdr:rowOff>
    </xdr:from>
    <xdr:to>
      <xdr:col>5</xdr:col>
      <xdr:colOff>628650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0"/>
          <a:ext cx="14859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0</xdr:row>
      <xdr:rowOff>0</xdr:rowOff>
    </xdr:from>
    <xdr:to>
      <xdr:col>5</xdr:col>
      <xdr:colOff>628650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0"/>
          <a:ext cx="14859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0</xdr:row>
      <xdr:rowOff>0</xdr:rowOff>
    </xdr:from>
    <xdr:to>
      <xdr:col>5</xdr:col>
      <xdr:colOff>628650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0"/>
          <a:ext cx="14859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0</xdr:row>
      <xdr:rowOff>0</xdr:rowOff>
    </xdr:from>
    <xdr:to>
      <xdr:col>5</xdr:col>
      <xdr:colOff>628650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0"/>
          <a:ext cx="14859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view="pageBreakPreview" zoomScaleSheetLayoutView="100" workbookViewId="0" topLeftCell="A1">
      <selection activeCell="B62" sqref="B62"/>
    </sheetView>
  </sheetViews>
  <sheetFormatPr defaultColWidth="11.421875" defaultRowHeight="12.75"/>
  <cols>
    <col min="1" max="1" width="13.421875" style="0" customWidth="1"/>
    <col min="2" max="2" width="57.00390625" style="0" customWidth="1"/>
    <col min="3" max="3" width="11.421875" style="1" customWidth="1"/>
    <col min="4" max="4" width="13.28125" style="0" customWidth="1"/>
    <col min="5" max="5" width="14.140625" style="0" customWidth="1"/>
  </cols>
  <sheetData>
    <row r="1" spans="1:19" s="5" customFormat="1" ht="11.25">
      <c r="A1" s="5" t="s">
        <v>79</v>
      </c>
      <c r="B1" s="6" t="s">
        <v>84</v>
      </c>
      <c r="G1" s="7"/>
      <c r="H1" s="8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7:19" s="5" customFormat="1" ht="11.25">
      <c r="G2" s="7"/>
      <c r="H2" s="8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s="5" customFormat="1" ht="11.25">
      <c r="A3" s="5" t="s">
        <v>83</v>
      </c>
      <c r="G3" s="7"/>
      <c r="H3" s="8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7:19" s="5" customFormat="1" ht="11.25">
      <c r="G4" s="7"/>
      <c r="H4" s="8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s="5" customFormat="1" ht="11.25">
      <c r="A5" s="5" t="s">
        <v>80</v>
      </c>
      <c r="B5" s="6" t="s">
        <v>81</v>
      </c>
      <c r="G5" s="7"/>
      <c r="H5" s="8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s="5" customFormat="1" ht="11.25">
      <c r="A6" s="6"/>
      <c r="B6" s="6"/>
      <c r="G6" s="7"/>
      <c r="H6" s="8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s="5" customFormat="1" ht="11.25">
      <c r="A7" s="5" t="s">
        <v>82</v>
      </c>
      <c r="B7" s="9"/>
      <c r="G7" s="7"/>
      <c r="H7" s="8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9" ht="13.5" thickBot="1"/>
    <row r="10" spans="1:6" ht="12.75" customHeight="1">
      <c r="A10" s="74" t="s">
        <v>514</v>
      </c>
      <c r="B10" s="75"/>
      <c r="C10" s="75"/>
      <c r="D10" s="75"/>
      <c r="E10" s="75"/>
      <c r="F10" s="76"/>
    </row>
    <row r="11" spans="1:6" ht="12.75" customHeight="1" thickBot="1">
      <c r="A11" s="77"/>
      <c r="B11" s="78"/>
      <c r="C11" s="78"/>
      <c r="D11" s="78"/>
      <c r="E11" s="78"/>
      <c r="F11" s="79"/>
    </row>
    <row r="12" spans="1:6" ht="11.25" customHeight="1">
      <c r="A12" s="33"/>
      <c r="B12" s="34"/>
      <c r="C12" s="34"/>
      <c r="D12" s="34"/>
      <c r="E12" s="34"/>
      <c r="F12" s="35"/>
    </row>
    <row r="13" spans="1:7" ht="15.75" thickBot="1">
      <c r="A13" s="36" t="s">
        <v>85</v>
      </c>
      <c r="B13" s="37" t="s">
        <v>35</v>
      </c>
      <c r="C13" s="37" t="s">
        <v>36</v>
      </c>
      <c r="D13" s="37" t="s">
        <v>37</v>
      </c>
      <c r="E13" s="37" t="s">
        <v>38</v>
      </c>
      <c r="F13" s="38" t="s">
        <v>39</v>
      </c>
      <c r="G13" s="1"/>
    </row>
    <row r="14" ht="13.5" thickBot="1"/>
    <row r="15" spans="1:6" ht="38.25">
      <c r="A15" s="10" t="s">
        <v>515</v>
      </c>
      <c r="B15" s="11" t="s">
        <v>0</v>
      </c>
      <c r="C15" s="12" t="s">
        <v>32</v>
      </c>
      <c r="D15" s="13">
        <v>130</v>
      </c>
      <c r="E15" s="14">
        <v>0</v>
      </c>
      <c r="F15" s="15">
        <f>E15*D15</f>
        <v>0</v>
      </c>
    </row>
    <row r="16" spans="1:6" ht="38.25">
      <c r="A16" s="16" t="s">
        <v>516</v>
      </c>
      <c r="B16" s="17" t="s">
        <v>1</v>
      </c>
      <c r="C16" s="18" t="s">
        <v>32</v>
      </c>
      <c r="D16" s="19">
        <v>70</v>
      </c>
      <c r="E16" s="20">
        <v>0</v>
      </c>
      <c r="F16" s="21">
        <f aca="true" t="shared" si="0" ref="F16:F58">E16*D16</f>
        <v>0</v>
      </c>
    </row>
    <row r="17" spans="1:6" ht="38.25">
      <c r="A17" s="16" t="s">
        <v>517</v>
      </c>
      <c r="B17" s="17" t="s">
        <v>2</v>
      </c>
      <c r="C17" s="18" t="s">
        <v>32</v>
      </c>
      <c r="D17" s="19">
        <v>45</v>
      </c>
      <c r="E17" s="20">
        <v>0</v>
      </c>
      <c r="F17" s="21">
        <f t="shared" si="0"/>
        <v>0</v>
      </c>
    </row>
    <row r="18" spans="1:6" ht="38.25">
      <c r="A18" s="16" t="s">
        <v>518</v>
      </c>
      <c r="B18" s="17" t="s">
        <v>3</v>
      </c>
      <c r="C18" s="18" t="s">
        <v>33</v>
      </c>
      <c r="D18" s="19">
        <v>50</v>
      </c>
      <c r="E18" s="20">
        <v>0</v>
      </c>
      <c r="F18" s="21">
        <f t="shared" si="0"/>
        <v>0</v>
      </c>
    </row>
    <row r="19" spans="1:6" ht="38.25">
      <c r="A19" s="16" t="s">
        <v>519</v>
      </c>
      <c r="B19" s="17" t="s">
        <v>4</v>
      </c>
      <c r="C19" s="18" t="s">
        <v>33</v>
      </c>
      <c r="D19" s="19">
        <v>20</v>
      </c>
      <c r="E19" s="20">
        <v>0</v>
      </c>
      <c r="F19" s="21">
        <f t="shared" si="0"/>
        <v>0</v>
      </c>
    </row>
    <row r="20" spans="1:6" ht="25.5">
      <c r="A20" s="16" t="s">
        <v>520</v>
      </c>
      <c r="B20" s="17" t="s">
        <v>5</v>
      </c>
      <c r="C20" s="18" t="s">
        <v>33</v>
      </c>
      <c r="D20" s="19">
        <v>100</v>
      </c>
      <c r="E20" s="20">
        <v>0</v>
      </c>
      <c r="F20" s="21">
        <f t="shared" si="0"/>
        <v>0</v>
      </c>
    </row>
    <row r="21" spans="1:6" ht="25.5">
      <c r="A21" s="16" t="s">
        <v>521</v>
      </c>
      <c r="B21" s="17" t="s">
        <v>6</v>
      </c>
      <c r="C21" s="18" t="s">
        <v>33</v>
      </c>
      <c r="D21" s="19">
        <v>90</v>
      </c>
      <c r="E21" s="20">
        <v>0</v>
      </c>
      <c r="F21" s="21">
        <f t="shared" si="0"/>
        <v>0</v>
      </c>
    </row>
    <row r="22" spans="1:6" ht="25.5">
      <c r="A22" s="16" t="s">
        <v>522</v>
      </c>
      <c r="B22" s="17" t="s">
        <v>7</v>
      </c>
      <c r="C22" s="18" t="s">
        <v>33</v>
      </c>
      <c r="D22" s="19">
        <v>45</v>
      </c>
      <c r="E22" s="20">
        <v>0</v>
      </c>
      <c r="F22" s="21">
        <f t="shared" si="0"/>
        <v>0</v>
      </c>
    </row>
    <row r="23" spans="1:6" ht="25.5">
      <c r="A23" s="16" t="s">
        <v>523</v>
      </c>
      <c r="B23" s="17" t="s">
        <v>8</v>
      </c>
      <c r="C23" s="18" t="s">
        <v>33</v>
      </c>
      <c r="D23" s="19">
        <v>20</v>
      </c>
      <c r="E23" s="20">
        <v>0</v>
      </c>
      <c r="F23" s="21">
        <f t="shared" si="0"/>
        <v>0</v>
      </c>
    </row>
    <row r="24" spans="1:6" ht="25.5">
      <c r="A24" s="16" t="s">
        <v>524</v>
      </c>
      <c r="B24" s="17" t="s">
        <v>9</v>
      </c>
      <c r="C24" s="18" t="s">
        <v>33</v>
      </c>
      <c r="D24" s="19">
        <v>25</v>
      </c>
      <c r="E24" s="20">
        <v>0</v>
      </c>
      <c r="F24" s="21">
        <f t="shared" si="0"/>
        <v>0</v>
      </c>
    </row>
    <row r="25" spans="1:6" ht="25.5">
      <c r="A25" s="16" t="s">
        <v>525</v>
      </c>
      <c r="B25" s="17" t="s">
        <v>10</v>
      </c>
      <c r="C25" s="18" t="s">
        <v>33</v>
      </c>
      <c r="D25" s="19">
        <v>15</v>
      </c>
      <c r="E25" s="20">
        <v>0</v>
      </c>
      <c r="F25" s="21">
        <f t="shared" si="0"/>
        <v>0</v>
      </c>
    </row>
    <row r="26" spans="1:6" ht="25.5">
      <c r="A26" s="16" t="s">
        <v>526</v>
      </c>
      <c r="B26" s="17" t="s">
        <v>11</v>
      </c>
      <c r="C26" s="18" t="s">
        <v>33</v>
      </c>
      <c r="D26" s="19">
        <v>10</v>
      </c>
      <c r="E26" s="20">
        <v>0</v>
      </c>
      <c r="F26" s="21">
        <f t="shared" si="0"/>
        <v>0</v>
      </c>
    </row>
    <row r="27" spans="1:6" ht="25.5">
      <c r="A27" s="16" t="s">
        <v>527</v>
      </c>
      <c r="B27" s="17" t="s">
        <v>12</v>
      </c>
      <c r="C27" s="18" t="s">
        <v>33</v>
      </c>
      <c r="D27" s="19">
        <v>18</v>
      </c>
      <c r="E27" s="20">
        <v>0</v>
      </c>
      <c r="F27" s="21">
        <f t="shared" si="0"/>
        <v>0</v>
      </c>
    </row>
    <row r="28" spans="1:6" ht="25.5">
      <c r="A28" s="16" t="s">
        <v>528</v>
      </c>
      <c r="B28" s="17" t="s">
        <v>13</v>
      </c>
      <c r="C28" s="18" t="s">
        <v>33</v>
      </c>
      <c r="D28" s="19">
        <v>9</v>
      </c>
      <c r="E28" s="20">
        <v>0</v>
      </c>
      <c r="F28" s="21">
        <f t="shared" si="0"/>
        <v>0</v>
      </c>
    </row>
    <row r="29" spans="1:6" ht="38.25">
      <c r="A29" s="16" t="s">
        <v>529</v>
      </c>
      <c r="B29" s="17" t="s">
        <v>14</v>
      </c>
      <c r="C29" s="18" t="s">
        <v>33</v>
      </c>
      <c r="D29" s="19">
        <v>35</v>
      </c>
      <c r="E29" s="20">
        <v>0</v>
      </c>
      <c r="F29" s="21">
        <f t="shared" si="0"/>
        <v>0</v>
      </c>
    </row>
    <row r="30" spans="1:6" ht="38.25">
      <c r="A30" s="16" t="s">
        <v>530</v>
      </c>
      <c r="B30" s="17" t="s">
        <v>15</v>
      </c>
      <c r="C30" s="18" t="s">
        <v>33</v>
      </c>
      <c r="D30" s="19">
        <v>15</v>
      </c>
      <c r="E30" s="20">
        <v>0</v>
      </c>
      <c r="F30" s="21">
        <f t="shared" si="0"/>
        <v>0</v>
      </c>
    </row>
    <row r="31" spans="1:6" ht="38.25">
      <c r="A31" s="16" t="s">
        <v>531</v>
      </c>
      <c r="B31" s="17" t="s">
        <v>16</v>
      </c>
      <c r="C31" s="18" t="s">
        <v>33</v>
      </c>
      <c r="D31" s="19">
        <v>7</v>
      </c>
      <c r="E31" s="20">
        <v>0</v>
      </c>
      <c r="F31" s="21">
        <f t="shared" si="0"/>
        <v>0</v>
      </c>
    </row>
    <row r="32" spans="1:6" ht="25.5">
      <c r="A32" s="16" t="s">
        <v>532</v>
      </c>
      <c r="B32" s="17" t="s">
        <v>17</v>
      </c>
      <c r="C32" s="18" t="s">
        <v>33</v>
      </c>
      <c r="D32" s="19">
        <v>120</v>
      </c>
      <c r="E32" s="20">
        <v>0</v>
      </c>
      <c r="F32" s="21">
        <f t="shared" si="0"/>
        <v>0</v>
      </c>
    </row>
    <row r="33" spans="1:6" ht="25.5">
      <c r="A33" s="16" t="s">
        <v>533</v>
      </c>
      <c r="B33" s="17" t="s">
        <v>18</v>
      </c>
      <c r="C33" s="18" t="s">
        <v>33</v>
      </c>
      <c r="D33" s="19">
        <v>55</v>
      </c>
      <c r="E33" s="20">
        <v>0</v>
      </c>
      <c r="F33" s="21">
        <f t="shared" si="0"/>
        <v>0</v>
      </c>
    </row>
    <row r="34" spans="1:6" ht="25.5">
      <c r="A34" s="16" t="s">
        <v>534</v>
      </c>
      <c r="B34" s="17" t="s">
        <v>19</v>
      </c>
      <c r="C34" s="18" t="s">
        <v>33</v>
      </c>
      <c r="D34" s="19">
        <v>19</v>
      </c>
      <c r="E34" s="20">
        <v>0</v>
      </c>
      <c r="F34" s="21">
        <f t="shared" si="0"/>
        <v>0</v>
      </c>
    </row>
    <row r="35" spans="1:6" ht="25.5">
      <c r="A35" s="16" t="s">
        <v>535</v>
      </c>
      <c r="B35" s="17" t="s">
        <v>20</v>
      </c>
      <c r="C35" s="18" t="s">
        <v>33</v>
      </c>
      <c r="D35" s="19">
        <v>115</v>
      </c>
      <c r="E35" s="20">
        <v>0</v>
      </c>
      <c r="F35" s="21">
        <f t="shared" si="0"/>
        <v>0</v>
      </c>
    </row>
    <row r="36" spans="1:6" ht="25.5">
      <c r="A36" s="16" t="s">
        <v>536</v>
      </c>
      <c r="B36" s="17" t="s">
        <v>21</v>
      </c>
      <c r="C36" s="18" t="s">
        <v>33</v>
      </c>
      <c r="D36" s="19">
        <v>65</v>
      </c>
      <c r="E36" s="20">
        <v>0</v>
      </c>
      <c r="F36" s="21">
        <f t="shared" si="0"/>
        <v>0</v>
      </c>
    </row>
    <row r="37" spans="1:6" ht="25.5">
      <c r="A37" s="16" t="s">
        <v>537</v>
      </c>
      <c r="B37" s="17" t="s">
        <v>22</v>
      </c>
      <c r="C37" s="18" t="s">
        <v>33</v>
      </c>
      <c r="D37" s="19">
        <v>46</v>
      </c>
      <c r="E37" s="20">
        <v>0</v>
      </c>
      <c r="F37" s="21">
        <f t="shared" si="0"/>
        <v>0</v>
      </c>
    </row>
    <row r="38" spans="1:6" ht="25.5">
      <c r="A38" s="16" t="s">
        <v>538</v>
      </c>
      <c r="B38" s="17" t="s">
        <v>23</v>
      </c>
      <c r="C38" s="18" t="s">
        <v>33</v>
      </c>
      <c r="D38" s="19">
        <v>25</v>
      </c>
      <c r="E38" s="20">
        <v>0</v>
      </c>
      <c r="F38" s="21">
        <f t="shared" si="0"/>
        <v>0</v>
      </c>
    </row>
    <row r="39" spans="1:6" ht="25.5">
      <c r="A39" s="16" t="s">
        <v>539</v>
      </c>
      <c r="B39" s="17" t="s">
        <v>24</v>
      </c>
      <c r="C39" s="18" t="s">
        <v>33</v>
      </c>
      <c r="D39" s="19">
        <v>30</v>
      </c>
      <c r="E39" s="20">
        <v>0</v>
      </c>
      <c r="F39" s="21">
        <f t="shared" si="0"/>
        <v>0</v>
      </c>
    </row>
    <row r="40" spans="1:6" ht="25.5">
      <c r="A40" s="16" t="s">
        <v>540</v>
      </c>
      <c r="B40" s="17" t="s">
        <v>25</v>
      </c>
      <c r="C40" s="18" t="s">
        <v>34</v>
      </c>
      <c r="D40" s="19">
        <v>2500</v>
      </c>
      <c r="E40" s="20">
        <v>0</v>
      </c>
      <c r="F40" s="21">
        <f t="shared" si="0"/>
        <v>0</v>
      </c>
    </row>
    <row r="41" spans="1:6" ht="27.75" customHeight="1">
      <c r="A41" s="16" t="s">
        <v>549</v>
      </c>
      <c r="B41" s="17" t="s">
        <v>568</v>
      </c>
      <c r="C41" s="18" t="s">
        <v>34</v>
      </c>
      <c r="D41" s="19">
        <v>150</v>
      </c>
      <c r="E41" s="20">
        <v>0</v>
      </c>
      <c r="F41" s="21">
        <f>E41*D41</f>
        <v>0</v>
      </c>
    </row>
    <row r="42" spans="1:6" ht="25.5">
      <c r="A42" s="16" t="s">
        <v>541</v>
      </c>
      <c r="B42" s="17" t="s">
        <v>26</v>
      </c>
      <c r="C42" s="18" t="s">
        <v>34</v>
      </c>
      <c r="D42" s="19">
        <v>1250</v>
      </c>
      <c r="E42" s="20">
        <v>0</v>
      </c>
      <c r="F42" s="21">
        <f t="shared" si="0"/>
        <v>0</v>
      </c>
    </row>
    <row r="43" spans="1:6" ht="25.5">
      <c r="A43" s="16" t="s">
        <v>574</v>
      </c>
      <c r="B43" s="17" t="s">
        <v>573</v>
      </c>
      <c r="C43" s="18" t="s">
        <v>34</v>
      </c>
      <c r="D43" s="19">
        <v>50</v>
      </c>
      <c r="E43" s="20">
        <v>0</v>
      </c>
      <c r="F43" s="21">
        <f>E43*D43</f>
        <v>0</v>
      </c>
    </row>
    <row r="44" spans="1:6" ht="38.25">
      <c r="A44" s="16" t="s">
        <v>542</v>
      </c>
      <c r="B44" s="17" t="s">
        <v>27</v>
      </c>
      <c r="C44" s="18" t="s">
        <v>33</v>
      </c>
      <c r="D44" s="19">
        <v>1</v>
      </c>
      <c r="E44" s="20">
        <v>0</v>
      </c>
      <c r="F44" s="21">
        <f t="shared" si="0"/>
        <v>0</v>
      </c>
    </row>
    <row r="45" spans="1:6" ht="38.25">
      <c r="A45" s="16" t="s">
        <v>543</v>
      </c>
      <c r="B45" s="17" t="s">
        <v>28</v>
      </c>
      <c r="C45" s="18" t="s">
        <v>33</v>
      </c>
      <c r="D45" s="19">
        <v>33</v>
      </c>
      <c r="E45" s="20">
        <v>0</v>
      </c>
      <c r="F45" s="21">
        <f t="shared" si="0"/>
        <v>0</v>
      </c>
    </row>
    <row r="46" spans="1:6" ht="38.25">
      <c r="A46" s="16" t="s">
        <v>544</v>
      </c>
      <c r="B46" s="17" t="s">
        <v>30</v>
      </c>
      <c r="C46" s="18" t="s">
        <v>33</v>
      </c>
      <c r="D46" s="19">
        <v>4</v>
      </c>
      <c r="E46" s="20">
        <v>0</v>
      </c>
      <c r="F46" s="21">
        <f t="shared" si="0"/>
        <v>0</v>
      </c>
    </row>
    <row r="47" spans="1:6" ht="38.25">
      <c r="A47" s="16" t="s">
        <v>545</v>
      </c>
      <c r="B47" s="17" t="s">
        <v>40</v>
      </c>
      <c r="C47" s="18" t="s">
        <v>33</v>
      </c>
      <c r="D47" s="19">
        <v>4</v>
      </c>
      <c r="E47" s="20">
        <v>0</v>
      </c>
      <c r="F47" s="21">
        <f t="shared" si="0"/>
        <v>0</v>
      </c>
    </row>
    <row r="48" spans="1:6" ht="38.25">
      <c r="A48" s="16" t="s">
        <v>546</v>
      </c>
      <c r="B48" s="17" t="s">
        <v>41</v>
      </c>
      <c r="C48" s="18" t="s">
        <v>33</v>
      </c>
      <c r="D48" s="19">
        <v>6</v>
      </c>
      <c r="E48" s="20">
        <v>0</v>
      </c>
      <c r="F48" s="21">
        <f t="shared" si="0"/>
        <v>0</v>
      </c>
    </row>
    <row r="49" spans="1:6" ht="38.25">
      <c r="A49" s="16" t="s">
        <v>547</v>
      </c>
      <c r="B49" s="17" t="s">
        <v>29</v>
      </c>
      <c r="C49" s="18" t="s">
        <v>33</v>
      </c>
      <c r="D49" s="19">
        <v>4</v>
      </c>
      <c r="E49" s="20">
        <v>0</v>
      </c>
      <c r="F49" s="21">
        <f t="shared" si="0"/>
        <v>0</v>
      </c>
    </row>
    <row r="50" spans="1:6" ht="38.25">
      <c r="A50" s="16" t="s">
        <v>548</v>
      </c>
      <c r="B50" s="17" t="s">
        <v>31</v>
      </c>
      <c r="C50" s="18" t="s">
        <v>33</v>
      </c>
      <c r="D50" s="19">
        <v>1</v>
      </c>
      <c r="E50" s="20">
        <v>0</v>
      </c>
      <c r="F50" s="21">
        <f t="shared" si="0"/>
        <v>0</v>
      </c>
    </row>
    <row r="51" spans="1:6" ht="38.25">
      <c r="A51" s="16" t="s">
        <v>549</v>
      </c>
      <c r="B51" s="17" t="s">
        <v>42</v>
      </c>
      <c r="C51" s="18" t="s">
        <v>33</v>
      </c>
      <c r="D51" s="19">
        <v>1</v>
      </c>
      <c r="E51" s="20">
        <v>0</v>
      </c>
      <c r="F51" s="21">
        <f t="shared" si="0"/>
        <v>0</v>
      </c>
    </row>
    <row r="52" spans="1:6" ht="25.5">
      <c r="A52" s="113" t="s">
        <v>576</v>
      </c>
      <c r="B52" s="114" t="s">
        <v>577</v>
      </c>
      <c r="C52" s="115" t="s">
        <v>32</v>
      </c>
      <c r="D52" s="116">
        <v>14</v>
      </c>
      <c r="E52" s="117">
        <v>0</v>
      </c>
      <c r="F52" s="21">
        <f t="shared" si="0"/>
        <v>0</v>
      </c>
    </row>
    <row r="53" spans="1:6" ht="38.25">
      <c r="A53" s="113" t="s">
        <v>578</v>
      </c>
      <c r="B53" s="114" t="s">
        <v>579</v>
      </c>
      <c r="C53" s="115" t="s">
        <v>33</v>
      </c>
      <c r="D53" s="116">
        <v>6</v>
      </c>
      <c r="E53" s="117">
        <v>0</v>
      </c>
      <c r="F53" s="21">
        <f>E53*D53</f>
        <v>0</v>
      </c>
    </row>
    <row r="54" spans="1:6" ht="38.25">
      <c r="A54" s="113" t="s">
        <v>580</v>
      </c>
      <c r="B54" s="114" t="s">
        <v>581</v>
      </c>
      <c r="C54" s="115" t="s">
        <v>33</v>
      </c>
      <c r="D54" s="116">
        <v>6</v>
      </c>
      <c r="E54" s="117">
        <v>0</v>
      </c>
      <c r="F54" s="21">
        <f>E54*D54</f>
        <v>0</v>
      </c>
    </row>
    <row r="55" spans="1:6" ht="25.5">
      <c r="A55" s="113" t="s">
        <v>576</v>
      </c>
      <c r="B55" s="114" t="s">
        <v>582</v>
      </c>
      <c r="C55" s="115" t="s">
        <v>32</v>
      </c>
      <c r="D55" s="116">
        <v>14</v>
      </c>
      <c r="E55" s="117">
        <v>0</v>
      </c>
      <c r="F55" s="21">
        <f>E55*D55</f>
        <v>0</v>
      </c>
    </row>
    <row r="56" spans="1:6" ht="38.25">
      <c r="A56" s="113" t="s">
        <v>578</v>
      </c>
      <c r="B56" s="114" t="s">
        <v>583</v>
      </c>
      <c r="C56" s="115" t="s">
        <v>33</v>
      </c>
      <c r="D56" s="116">
        <v>3</v>
      </c>
      <c r="E56" s="117">
        <v>0</v>
      </c>
      <c r="F56" s="21">
        <f>E56*D56</f>
        <v>0</v>
      </c>
    </row>
    <row r="57" spans="1:6" ht="38.25">
      <c r="A57" s="113" t="s">
        <v>580</v>
      </c>
      <c r="B57" s="114" t="s">
        <v>584</v>
      </c>
      <c r="C57" s="115" t="s">
        <v>33</v>
      </c>
      <c r="D57" s="116">
        <v>3</v>
      </c>
      <c r="E57" s="117">
        <v>0</v>
      </c>
      <c r="F57" s="21">
        <f>E57*D57</f>
        <v>0</v>
      </c>
    </row>
    <row r="58" spans="1:6" ht="39" thickBot="1">
      <c r="A58" s="22" t="s">
        <v>550</v>
      </c>
      <c r="B58" s="23" t="s">
        <v>43</v>
      </c>
      <c r="C58" s="24" t="s">
        <v>33</v>
      </c>
      <c r="D58" s="25">
        <v>3</v>
      </c>
      <c r="E58" s="26">
        <v>0</v>
      </c>
      <c r="F58" s="27">
        <f t="shared" si="0"/>
        <v>0</v>
      </c>
    </row>
    <row r="59" spans="3:6" ht="13.5" thickBot="1">
      <c r="C59" s="2"/>
      <c r="D59" s="3"/>
      <c r="E59" s="4"/>
      <c r="F59" s="4"/>
    </row>
    <row r="60" spans="3:6" ht="12.75">
      <c r="C60" s="2"/>
      <c r="D60" s="80" t="s">
        <v>551</v>
      </c>
      <c r="E60" s="81"/>
      <c r="F60" s="40">
        <f>SUM(F15:F58)</f>
        <v>0</v>
      </c>
    </row>
    <row r="61" spans="3:6" ht="12.75">
      <c r="C61" s="2"/>
      <c r="D61" s="41"/>
      <c r="E61" s="42"/>
      <c r="F61" s="43"/>
    </row>
    <row r="62" spans="3:6" ht="12.75">
      <c r="C62" s="2"/>
      <c r="D62" s="82" t="s">
        <v>552</v>
      </c>
      <c r="E62" s="83"/>
      <c r="F62" s="43">
        <f>F60*0.15</f>
        <v>0</v>
      </c>
    </row>
    <row r="63" spans="3:6" ht="12.75">
      <c r="C63" s="2"/>
      <c r="D63" s="41"/>
      <c r="E63" s="42"/>
      <c r="F63" s="43"/>
    </row>
    <row r="64" spans="4:6" ht="13.5" thickBot="1">
      <c r="D64" s="72" t="s">
        <v>553</v>
      </c>
      <c r="E64" s="73"/>
      <c r="F64" s="44">
        <f>F62+F60</f>
        <v>0</v>
      </c>
    </row>
    <row r="65" spans="4:5" ht="12.75">
      <c r="D65" s="39"/>
      <c r="E65" s="39"/>
    </row>
  </sheetData>
  <mergeCells count="4">
    <mergeCell ref="D64:E64"/>
    <mergeCell ref="A10:F11"/>
    <mergeCell ref="D60:E60"/>
    <mergeCell ref="D62:E62"/>
  </mergeCells>
  <printOptions/>
  <pageMargins left="0.75" right="0.75" top="1" bottom="1" header="0" footer="0"/>
  <pageSetup horizontalDpi="600" verticalDpi="600" orientation="portrait" paperSize="120" scale="8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53"/>
  <sheetViews>
    <sheetView view="pageBreakPreview" zoomScale="60" workbookViewId="0" topLeftCell="A1">
      <selection activeCell="D23" sqref="D23"/>
    </sheetView>
  </sheetViews>
  <sheetFormatPr defaultColWidth="11.421875" defaultRowHeight="12.75"/>
  <cols>
    <col min="1" max="1" width="13.28125" style="0" customWidth="1"/>
    <col min="2" max="2" width="57.00390625" style="0" customWidth="1"/>
    <col min="3" max="3" width="11.421875" style="1" customWidth="1"/>
    <col min="4" max="4" width="13.28125" style="0" customWidth="1"/>
    <col min="5" max="5" width="14.140625" style="0" customWidth="1"/>
  </cols>
  <sheetData>
    <row r="1" spans="1:19" s="5" customFormat="1" ht="11.25">
      <c r="A1" s="5" t="s">
        <v>79</v>
      </c>
      <c r="B1" s="6" t="s">
        <v>84</v>
      </c>
      <c r="G1" s="7"/>
      <c r="H1" s="8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7:19" s="5" customFormat="1" ht="11.25">
      <c r="G2" s="7"/>
      <c r="H2" s="8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s="5" customFormat="1" ht="11.25">
      <c r="A3" s="5" t="s">
        <v>83</v>
      </c>
      <c r="G3" s="7"/>
      <c r="H3" s="8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7:19" s="5" customFormat="1" ht="11.25">
      <c r="G4" s="7"/>
      <c r="H4" s="8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s="5" customFormat="1" ht="11.25">
      <c r="A5" s="5" t="s">
        <v>80</v>
      </c>
      <c r="B5" s="6" t="s">
        <v>81</v>
      </c>
      <c r="G5" s="7"/>
      <c r="H5" s="8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s="5" customFormat="1" ht="11.25">
      <c r="A6" s="6"/>
      <c r="B6" s="6"/>
      <c r="G6" s="7"/>
      <c r="H6" s="8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s="5" customFormat="1" ht="11.25">
      <c r="A7" s="5" t="s">
        <v>82</v>
      </c>
      <c r="B7" s="9"/>
      <c r="G7" s="7"/>
      <c r="H7" s="8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9" ht="13.5" thickBot="1"/>
    <row r="10" spans="1:6" ht="12.75" customHeight="1">
      <c r="A10" s="74" t="s">
        <v>277</v>
      </c>
      <c r="B10" s="75"/>
      <c r="C10" s="75"/>
      <c r="D10" s="75"/>
      <c r="E10" s="75"/>
      <c r="F10" s="76"/>
    </row>
    <row r="11" spans="1:6" ht="12.75" customHeight="1" thickBot="1">
      <c r="A11" s="77"/>
      <c r="B11" s="78"/>
      <c r="C11" s="78"/>
      <c r="D11" s="78"/>
      <c r="E11" s="78"/>
      <c r="F11" s="79"/>
    </row>
    <row r="12" spans="1:6" ht="12.75" customHeight="1">
      <c r="A12" s="33"/>
      <c r="B12" s="34"/>
      <c r="C12" s="34"/>
      <c r="D12" s="34"/>
      <c r="E12" s="34"/>
      <c r="F12" s="35"/>
    </row>
    <row r="13" spans="1:7" ht="15.75" thickBot="1">
      <c r="A13" s="36" t="s">
        <v>85</v>
      </c>
      <c r="B13" s="37" t="s">
        <v>35</v>
      </c>
      <c r="C13" s="37" t="s">
        <v>36</v>
      </c>
      <c r="D13" s="37" t="s">
        <v>37</v>
      </c>
      <c r="E13" s="37" t="s">
        <v>38</v>
      </c>
      <c r="F13" s="38" t="s">
        <v>39</v>
      </c>
      <c r="G13" s="1"/>
    </row>
    <row r="14" ht="13.5" thickBot="1"/>
    <row r="15" spans="1:6" ht="38.25">
      <c r="A15" s="10" t="s">
        <v>244</v>
      </c>
      <c r="B15" s="11" t="s">
        <v>0</v>
      </c>
      <c r="C15" s="12" t="s">
        <v>32</v>
      </c>
      <c r="D15" s="13">
        <v>24</v>
      </c>
      <c r="E15" s="14">
        <v>0</v>
      </c>
      <c r="F15" s="15">
        <f>E15*D15</f>
        <v>0</v>
      </c>
    </row>
    <row r="16" spans="1:6" ht="38.25">
      <c r="A16" s="16" t="s">
        <v>245</v>
      </c>
      <c r="B16" s="17" t="s">
        <v>1</v>
      </c>
      <c r="C16" s="18" t="s">
        <v>32</v>
      </c>
      <c r="D16" s="19">
        <v>8</v>
      </c>
      <c r="E16" s="20">
        <v>0</v>
      </c>
      <c r="F16" s="21">
        <f>E16*D16</f>
        <v>0</v>
      </c>
    </row>
    <row r="17" spans="1:6" ht="38.25">
      <c r="A17" s="16" t="s">
        <v>246</v>
      </c>
      <c r="B17" s="17" t="s">
        <v>2</v>
      </c>
      <c r="C17" s="18" t="s">
        <v>32</v>
      </c>
      <c r="D17" s="19">
        <v>29</v>
      </c>
      <c r="E17" s="20">
        <v>0</v>
      </c>
      <c r="F17" s="21">
        <f aca="true" t="shared" si="0" ref="F17:F47">E17*D17</f>
        <v>0</v>
      </c>
    </row>
    <row r="18" spans="1:6" ht="38.25">
      <c r="A18" s="16" t="s">
        <v>247</v>
      </c>
      <c r="B18" s="17" t="s">
        <v>3</v>
      </c>
      <c r="C18" s="18" t="s">
        <v>33</v>
      </c>
      <c r="D18" s="19">
        <v>60</v>
      </c>
      <c r="E18" s="20">
        <v>0</v>
      </c>
      <c r="F18" s="21">
        <f t="shared" si="0"/>
        <v>0</v>
      </c>
    </row>
    <row r="19" spans="1:6" ht="38.25">
      <c r="A19" s="16" t="s">
        <v>248</v>
      </c>
      <c r="B19" s="17" t="s">
        <v>4</v>
      </c>
      <c r="C19" s="18" t="s">
        <v>33</v>
      </c>
      <c r="D19" s="19">
        <v>25</v>
      </c>
      <c r="E19" s="20">
        <v>0</v>
      </c>
      <c r="F19" s="21">
        <f t="shared" si="0"/>
        <v>0</v>
      </c>
    </row>
    <row r="20" spans="1:6" ht="38.25">
      <c r="A20" s="16" t="s">
        <v>249</v>
      </c>
      <c r="B20" s="17" t="s">
        <v>60</v>
      </c>
      <c r="C20" s="18" t="s">
        <v>33</v>
      </c>
      <c r="D20" s="19">
        <v>35</v>
      </c>
      <c r="E20" s="20">
        <v>0</v>
      </c>
      <c r="F20" s="21">
        <f>E20*D20</f>
        <v>0</v>
      </c>
    </row>
    <row r="21" spans="1:6" ht="25.5">
      <c r="A21" s="16" t="s">
        <v>250</v>
      </c>
      <c r="B21" s="17" t="s">
        <v>5</v>
      </c>
      <c r="C21" s="18" t="s">
        <v>33</v>
      </c>
      <c r="D21" s="19">
        <v>10</v>
      </c>
      <c r="E21" s="20">
        <v>0</v>
      </c>
      <c r="F21" s="21">
        <f t="shared" si="0"/>
        <v>0</v>
      </c>
    </row>
    <row r="22" spans="1:6" ht="25.5">
      <c r="A22" s="16" t="s">
        <v>251</v>
      </c>
      <c r="B22" s="17" t="s">
        <v>6</v>
      </c>
      <c r="C22" s="18" t="s">
        <v>33</v>
      </c>
      <c r="D22" s="19">
        <v>15</v>
      </c>
      <c r="E22" s="20">
        <v>0</v>
      </c>
      <c r="F22" s="21">
        <f t="shared" si="0"/>
        <v>0</v>
      </c>
    </row>
    <row r="23" spans="1:6" ht="25.5">
      <c r="A23" s="16" t="s">
        <v>252</v>
      </c>
      <c r="B23" s="17" t="s">
        <v>7</v>
      </c>
      <c r="C23" s="18" t="s">
        <v>33</v>
      </c>
      <c r="D23" s="19">
        <v>20</v>
      </c>
      <c r="E23" s="20">
        <v>0</v>
      </c>
      <c r="F23" s="21">
        <f t="shared" si="0"/>
        <v>0</v>
      </c>
    </row>
    <row r="24" spans="1:6" ht="25.5">
      <c r="A24" s="16" t="s">
        <v>253</v>
      </c>
      <c r="B24" s="17" t="s">
        <v>8</v>
      </c>
      <c r="C24" s="18" t="s">
        <v>33</v>
      </c>
      <c r="D24" s="19">
        <v>15</v>
      </c>
      <c r="E24" s="20">
        <v>0</v>
      </c>
      <c r="F24" s="21">
        <f t="shared" si="0"/>
        <v>0</v>
      </c>
    </row>
    <row r="25" spans="1:6" ht="25.5">
      <c r="A25" s="16" t="s">
        <v>254</v>
      </c>
      <c r="B25" s="17" t="s">
        <v>9</v>
      </c>
      <c r="C25" s="18" t="s">
        <v>33</v>
      </c>
      <c r="D25" s="19">
        <v>5</v>
      </c>
      <c r="E25" s="20">
        <v>0</v>
      </c>
      <c r="F25" s="21">
        <f t="shared" si="0"/>
        <v>0</v>
      </c>
    </row>
    <row r="26" spans="1:6" ht="25.5">
      <c r="A26" s="16" t="s">
        <v>255</v>
      </c>
      <c r="B26" s="17" t="s">
        <v>10</v>
      </c>
      <c r="C26" s="18" t="s">
        <v>33</v>
      </c>
      <c r="D26" s="19">
        <v>8</v>
      </c>
      <c r="E26" s="20">
        <v>0</v>
      </c>
      <c r="F26" s="21">
        <f t="shared" si="0"/>
        <v>0</v>
      </c>
    </row>
    <row r="27" spans="1:6" ht="25.5">
      <c r="A27" s="16" t="s">
        <v>256</v>
      </c>
      <c r="B27" s="17" t="s">
        <v>11</v>
      </c>
      <c r="C27" s="18" t="s">
        <v>33</v>
      </c>
      <c r="D27" s="19">
        <v>6</v>
      </c>
      <c r="E27" s="20">
        <v>0</v>
      </c>
      <c r="F27" s="21">
        <f t="shared" si="0"/>
        <v>0</v>
      </c>
    </row>
    <row r="28" spans="1:6" ht="25.5">
      <c r="A28" s="16" t="s">
        <v>257</v>
      </c>
      <c r="B28" s="17" t="s">
        <v>12</v>
      </c>
      <c r="C28" s="18" t="s">
        <v>33</v>
      </c>
      <c r="D28" s="19">
        <v>5</v>
      </c>
      <c r="E28" s="20">
        <v>0</v>
      </c>
      <c r="F28" s="21">
        <f t="shared" si="0"/>
        <v>0</v>
      </c>
    </row>
    <row r="29" spans="1:6" ht="25.5">
      <c r="A29" s="16" t="s">
        <v>258</v>
      </c>
      <c r="B29" s="17" t="s">
        <v>13</v>
      </c>
      <c r="C29" s="18" t="s">
        <v>33</v>
      </c>
      <c r="D29" s="19">
        <v>7</v>
      </c>
      <c r="E29" s="20">
        <v>0</v>
      </c>
      <c r="F29" s="21">
        <f t="shared" si="0"/>
        <v>0</v>
      </c>
    </row>
    <row r="30" spans="1:6" ht="38.25">
      <c r="A30" s="16" t="s">
        <v>259</v>
      </c>
      <c r="B30" s="17" t="s">
        <v>14</v>
      </c>
      <c r="C30" s="18" t="s">
        <v>33</v>
      </c>
      <c r="D30" s="19">
        <v>9</v>
      </c>
      <c r="E30" s="20">
        <v>0</v>
      </c>
      <c r="F30" s="21">
        <f t="shared" si="0"/>
        <v>0</v>
      </c>
    </row>
    <row r="31" spans="1:6" ht="38.25">
      <c r="A31" s="16" t="s">
        <v>260</v>
      </c>
      <c r="B31" s="17" t="s">
        <v>15</v>
      </c>
      <c r="C31" s="18" t="s">
        <v>33</v>
      </c>
      <c r="D31" s="19">
        <v>2</v>
      </c>
      <c r="E31" s="20">
        <v>0</v>
      </c>
      <c r="F31" s="21">
        <f t="shared" si="0"/>
        <v>0</v>
      </c>
    </row>
    <row r="32" spans="1:6" ht="38.25">
      <c r="A32" s="16" t="s">
        <v>261</v>
      </c>
      <c r="B32" s="17" t="s">
        <v>16</v>
      </c>
      <c r="C32" s="18" t="s">
        <v>33</v>
      </c>
      <c r="D32" s="19">
        <v>9</v>
      </c>
      <c r="E32" s="20">
        <v>0</v>
      </c>
      <c r="F32" s="21">
        <f t="shared" si="0"/>
        <v>0</v>
      </c>
    </row>
    <row r="33" spans="1:6" ht="25.5">
      <c r="A33" s="16" t="s">
        <v>262</v>
      </c>
      <c r="B33" s="17" t="s">
        <v>17</v>
      </c>
      <c r="C33" s="18" t="s">
        <v>33</v>
      </c>
      <c r="D33" s="19">
        <v>28</v>
      </c>
      <c r="E33" s="20">
        <v>0</v>
      </c>
      <c r="F33" s="21">
        <f t="shared" si="0"/>
        <v>0</v>
      </c>
    </row>
    <row r="34" spans="1:6" ht="25.5">
      <c r="A34" s="16" t="s">
        <v>263</v>
      </c>
      <c r="B34" s="17" t="s">
        <v>18</v>
      </c>
      <c r="C34" s="18" t="s">
        <v>33</v>
      </c>
      <c r="D34" s="19">
        <v>9</v>
      </c>
      <c r="E34" s="20">
        <v>0</v>
      </c>
      <c r="F34" s="21">
        <f t="shared" si="0"/>
        <v>0</v>
      </c>
    </row>
    <row r="35" spans="1:6" ht="25.5">
      <c r="A35" s="16" t="s">
        <v>264</v>
      </c>
      <c r="B35" s="17" t="s">
        <v>19</v>
      </c>
      <c r="C35" s="18" t="s">
        <v>33</v>
      </c>
      <c r="D35" s="19">
        <v>14</v>
      </c>
      <c r="E35" s="20">
        <v>0</v>
      </c>
      <c r="F35" s="21">
        <f t="shared" si="0"/>
        <v>0</v>
      </c>
    </row>
    <row r="36" spans="1:6" ht="25.5">
      <c r="A36" s="16" t="s">
        <v>265</v>
      </c>
      <c r="B36" s="17" t="s">
        <v>20</v>
      </c>
      <c r="C36" s="18" t="s">
        <v>33</v>
      </c>
      <c r="D36" s="19">
        <v>18</v>
      </c>
      <c r="E36" s="20">
        <v>0</v>
      </c>
      <c r="F36" s="21">
        <f t="shared" si="0"/>
        <v>0</v>
      </c>
    </row>
    <row r="37" spans="1:6" ht="25.5">
      <c r="A37" s="16" t="s">
        <v>266</v>
      </c>
      <c r="B37" s="17" t="s">
        <v>21</v>
      </c>
      <c r="C37" s="18" t="s">
        <v>33</v>
      </c>
      <c r="D37" s="19">
        <v>10</v>
      </c>
      <c r="E37" s="20">
        <v>0</v>
      </c>
      <c r="F37" s="21">
        <f t="shared" si="0"/>
        <v>0</v>
      </c>
    </row>
    <row r="38" spans="1:6" ht="25.5">
      <c r="A38" s="16" t="s">
        <v>267</v>
      </c>
      <c r="B38" s="17" t="s">
        <v>22</v>
      </c>
      <c r="C38" s="18" t="s">
        <v>33</v>
      </c>
      <c r="D38" s="19">
        <v>14</v>
      </c>
      <c r="E38" s="20">
        <v>0</v>
      </c>
      <c r="F38" s="21">
        <f t="shared" si="0"/>
        <v>0</v>
      </c>
    </row>
    <row r="39" spans="1:6" ht="38.25">
      <c r="A39" s="16" t="s">
        <v>268</v>
      </c>
      <c r="B39" s="17" t="s">
        <v>567</v>
      </c>
      <c r="C39" s="18" t="s">
        <v>33</v>
      </c>
      <c r="D39" s="19">
        <v>7</v>
      </c>
      <c r="E39" s="20">
        <v>0</v>
      </c>
      <c r="F39" s="21">
        <f t="shared" si="0"/>
        <v>0</v>
      </c>
    </row>
    <row r="40" spans="1:6" ht="25.5">
      <c r="A40" s="16" t="s">
        <v>269</v>
      </c>
      <c r="B40" s="17" t="s">
        <v>25</v>
      </c>
      <c r="C40" s="18" t="s">
        <v>34</v>
      </c>
      <c r="D40" s="19">
        <v>300</v>
      </c>
      <c r="E40" s="20">
        <v>0</v>
      </c>
      <c r="F40" s="21">
        <f t="shared" si="0"/>
        <v>0</v>
      </c>
    </row>
    <row r="41" spans="1:6" ht="25.5">
      <c r="A41" s="16" t="s">
        <v>270</v>
      </c>
      <c r="B41" s="17" t="s">
        <v>57</v>
      </c>
      <c r="C41" s="18" t="s">
        <v>34</v>
      </c>
      <c r="D41" s="19">
        <v>100</v>
      </c>
      <c r="E41" s="20">
        <v>0</v>
      </c>
      <c r="F41" s="21">
        <f t="shared" si="0"/>
        <v>0</v>
      </c>
    </row>
    <row r="42" spans="1:6" ht="38.25">
      <c r="A42" s="16" t="s">
        <v>271</v>
      </c>
      <c r="B42" s="17" t="s">
        <v>65</v>
      </c>
      <c r="C42" s="18" t="s">
        <v>34</v>
      </c>
      <c r="D42" s="19">
        <v>150</v>
      </c>
      <c r="E42" s="20">
        <v>0</v>
      </c>
      <c r="F42" s="21">
        <f>E42*D42</f>
        <v>0</v>
      </c>
    </row>
    <row r="43" spans="1:6" ht="38.25">
      <c r="A43" s="16" t="s">
        <v>272</v>
      </c>
      <c r="B43" s="17" t="s">
        <v>69</v>
      </c>
      <c r="C43" s="18" t="s">
        <v>34</v>
      </c>
      <c r="D43" s="19">
        <v>50</v>
      </c>
      <c r="E43" s="20">
        <v>0</v>
      </c>
      <c r="F43" s="21">
        <f>E43*D43</f>
        <v>0</v>
      </c>
    </row>
    <row r="44" spans="1:6" ht="25.5">
      <c r="A44" s="16" t="s">
        <v>273</v>
      </c>
      <c r="B44" s="17" t="s">
        <v>26</v>
      </c>
      <c r="C44" s="18" t="s">
        <v>34</v>
      </c>
      <c r="D44" s="19">
        <v>150</v>
      </c>
      <c r="E44" s="20">
        <v>0</v>
      </c>
      <c r="F44" s="21">
        <f t="shared" si="0"/>
        <v>0</v>
      </c>
    </row>
    <row r="45" spans="1:6" ht="25.5">
      <c r="A45" s="16" t="s">
        <v>274</v>
      </c>
      <c r="B45" s="17" t="s">
        <v>58</v>
      </c>
      <c r="C45" s="18" t="s">
        <v>34</v>
      </c>
      <c r="D45" s="19">
        <v>50</v>
      </c>
      <c r="E45" s="20">
        <v>0</v>
      </c>
      <c r="F45" s="21">
        <f t="shared" si="0"/>
        <v>0</v>
      </c>
    </row>
    <row r="46" spans="1:6" ht="25.5">
      <c r="A46" s="16" t="s">
        <v>275</v>
      </c>
      <c r="B46" s="17" t="s">
        <v>71</v>
      </c>
      <c r="C46" s="18" t="s">
        <v>33</v>
      </c>
      <c r="D46" s="19">
        <v>1</v>
      </c>
      <c r="E46" s="20">
        <v>0</v>
      </c>
      <c r="F46" s="21">
        <f t="shared" si="0"/>
        <v>0</v>
      </c>
    </row>
    <row r="47" spans="1:6" ht="39" thickBot="1">
      <c r="A47" s="22" t="s">
        <v>276</v>
      </c>
      <c r="B47" s="23" t="s">
        <v>28</v>
      </c>
      <c r="C47" s="24" t="s">
        <v>33</v>
      </c>
      <c r="D47" s="25">
        <v>6</v>
      </c>
      <c r="E47" s="26">
        <v>0</v>
      </c>
      <c r="F47" s="27">
        <f t="shared" si="0"/>
        <v>0</v>
      </c>
    </row>
    <row r="48" spans="3:6" ht="13.5" thickBot="1">
      <c r="C48" s="2"/>
      <c r="D48" s="3"/>
      <c r="E48" s="4"/>
      <c r="F48" s="4"/>
    </row>
    <row r="49" spans="3:6" ht="12.75">
      <c r="C49" s="2"/>
      <c r="D49" s="84" t="s">
        <v>551</v>
      </c>
      <c r="E49" s="85"/>
      <c r="F49" s="28">
        <f>SUM(F21:F47)</f>
        <v>0</v>
      </c>
    </row>
    <row r="50" spans="4:6" ht="12.75">
      <c r="D50" s="29"/>
      <c r="E50" s="30"/>
      <c r="F50" s="31"/>
    </row>
    <row r="51" spans="4:6" ht="12.75">
      <c r="D51" s="86" t="s">
        <v>552</v>
      </c>
      <c r="E51" s="87"/>
      <c r="F51" s="31">
        <f>F49*0.15</f>
        <v>0</v>
      </c>
    </row>
    <row r="52" spans="4:6" ht="12.75">
      <c r="D52" s="29"/>
      <c r="E52" s="30"/>
      <c r="F52" s="31"/>
    </row>
    <row r="53" spans="4:6" ht="13.5" thickBot="1">
      <c r="D53" s="88" t="s">
        <v>553</v>
      </c>
      <c r="E53" s="89"/>
      <c r="F53" s="32">
        <f>F51+F49</f>
        <v>0</v>
      </c>
    </row>
  </sheetData>
  <mergeCells count="4">
    <mergeCell ref="A10:F11"/>
    <mergeCell ref="D49:E49"/>
    <mergeCell ref="D51:E51"/>
    <mergeCell ref="D53:E53"/>
  </mergeCells>
  <printOptions/>
  <pageMargins left="0.75" right="0.75" top="1" bottom="1" header="0" footer="0"/>
  <pageSetup horizontalDpi="600" verticalDpi="600" orientation="portrait" paperSize="120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8"/>
  <sheetViews>
    <sheetView view="pageBreakPreview" zoomScaleSheetLayoutView="100" workbookViewId="0" topLeftCell="A27">
      <selection activeCell="A37" sqref="A37"/>
    </sheetView>
  </sheetViews>
  <sheetFormatPr defaultColWidth="11.421875" defaultRowHeight="12.75"/>
  <cols>
    <col min="1" max="1" width="13.421875" style="0" customWidth="1"/>
    <col min="2" max="2" width="57.00390625" style="0" customWidth="1"/>
    <col min="3" max="3" width="11.421875" style="1" customWidth="1"/>
    <col min="4" max="4" width="13.28125" style="0" customWidth="1"/>
    <col min="5" max="5" width="14.140625" style="0" customWidth="1"/>
  </cols>
  <sheetData>
    <row r="1" spans="1:19" s="5" customFormat="1" ht="11.25">
      <c r="A1" s="5" t="s">
        <v>79</v>
      </c>
      <c r="B1" s="6" t="s">
        <v>84</v>
      </c>
      <c r="G1" s="7"/>
      <c r="H1" s="8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7:19" s="5" customFormat="1" ht="11.25">
      <c r="G2" s="7"/>
      <c r="H2" s="8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s="5" customFormat="1" ht="11.25">
      <c r="A3" s="5" t="s">
        <v>83</v>
      </c>
      <c r="G3" s="7"/>
      <c r="H3" s="8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7:19" s="5" customFormat="1" ht="11.25">
      <c r="G4" s="7"/>
      <c r="H4" s="8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s="5" customFormat="1" ht="11.25">
      <c r="A5" s="5" t="s">
        <v>80</v>
      </c>
      <c r="B5" s="6" t="s">
        <v>81</v>
      </c>
      <c r="G5" s="7"/>
      <c r="H5" s="8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s="5" customFormat="1" ht="11.25">
      <c r="A6" s="6"/>
      <c r="B6" s="6"/>
      <c r="G6" s="7"/>
      <c r="H6" s="8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s="5" customFormat="1" ht="11.25">
      <c r="A7" s="5" t="s">
        <v>82</v>
      </c>
      <c r="B7" s="9"/>
      <c r="G7" s="7"/>
      <c r="H7" s="8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9" ht="13.5" thickBot="1"/>
    <row r="10" spans="1:6" ht="12.75" customHeight="1">
      <c r="A10" s="74" t="s">
        <v>217</v>
      </c>
      <c r="B10" s="75"/>
      <c r="C10" s="75"/>
      <c r="D10" s="75"/>
      <c r="E10" s="75"/>
      <c r="F10" s="76"/>
    </row>
    <row r="11" spans="1:6" ht="12.75" customHeight="1" thickBot="1">
      <c r="A11" s="77"/>
      <c r="B11" s="78"/>
      <c r="C11" s="78"/>
      <c r="D11" s="78"/>
      <c r="E11" s="78"/>
      <c r="F11" s="79"/>
    </row>
    <row r="12" spans="1:6" ht="12.75" customHeight="1">
      <c r="A12" s="33"/>
      <c r="B12" s="34"/>
      <c r="C12" s="34"/>
      <c r="D12" s="34"/>
      <c r="E12" s="34"/>
      <c r="F12" s="35"/>
    </row>
    <row r="13" spans="1:7" ht="15.75" thickBot="1">
      <c r="A13" s="36" t="s">
        <v>36</v>
      </c>
      <c r="B13" s="37" t="s">
        <v>35</v>
      </c>
      <c r="C13" s="37" t="s">
        <v>36</v>
      </c>
      <c r="D13" s="37" t="s">
        <v>37</v>
      </c>
      <c r="E13" s="37" t="s">
        <v>38</v>
      </c>
      <c r="F13" s="38" t="s">
        <v>39</v>
      </c>
      <c r="G13" s="1"/>
    </row>
    <row r="14" ht="13.5" thickBot="1"/>
    <row r="15" spans="1:6" ht="38.25">
      <c r="A15" s="45" t="s">
        <v>218</v>
      </c>
      <c r="B15" s="11" t="s">
        <v>0</v>
      </c>
      <c r="C15" s="12" t="s">
        <v>32</v>
      </c>
      <c r="D15" s="13">
        <v>38</v>
      </c>
      <c r="E15" s="14">
        <v>0</v>
      </c>
      <c r="F15" s="15">
        <f>E15*D15</f>
        <v>0</v>
      </c>
    </row>
    <row r="16" spans="1:6" ht="38.25">
      <c r="A16" s="46" t="s">
        <v>219</v>
      </c>
      <c r="B16" s="17" t="s">
        <v>1</v>
      </c>
      <c r="C16" s="18" t="s">
        <v>32</v>
      </c>
      <c r="D16" s="19">
        <v>29</v>
      </c>
      <c r="E16" s="20">
        <v>0</v>
      </c>
      <c r="F16" s="21">
        <f>E16*D16</f>
        <v>0</v>
      </c>
    </row>
    <row r="17" spans="1:6" ht="38.25">
      <c r="A17" s="46" t="s">
        <v>220</v>
      </c>
      <c r="B17" s="17" t="s">
        <v>3</v>
      </c>
      <c r="C17" s="18" t="s">
        <v>33</v>
      </c>
      <c r="D17" s="19">
        <v>30</v>
      </c>
      <c r="E17" s="20">
        <v>0</v>
      </c>
      <c r="F17" s="21">
        <f aca="true" t="shared" si="0" ref="F17:F39">E17*D17</f>
        <v>0</v>
      </c>
    </row>
    <row r="18" spans="1:6" ht="38.25">
      <c r="A18" s="46" t="s">
        <v>221</v>
      </c>
      <c r="B18" s="17" t="s">
        <v>4</v>
      </c>
      <c r="C18" s="18" t="s">
        <v>33</v>
      </c>
      <c r="D18" s="19">
        <v>25</v>
      </c>
      <c r="E18" s="20">
        <v>0</v>
      </c>
      <c r="F18" s="21">
        <f t="shared" si="0"/>
        <v>0</v>
      </c>
    </row>
    <row r="19" spans="1:6" ht="25.5">
      <c r="A19" s="46" t="s">
        <v>222</v>
      </c>
      <c r="B19" s="17" t="s">
        <v>5</v>
      </c>
      <c r="C19" s="18" t="s">
        <v>33</v>
      </c>
      <c r="D19" s="19">
        <v>35</v>
      </c>
      <c r="E19" s="20">
        <v>0</v>
      </c>
      <c r="F19" s="21">
        <f t="shared" si="0"/>
        <v>0</v>
      </c>
    </row>
    <row r="20" spans="1:6" ht="25.5">
      <c r="A20" s="46" t="s">
        <v>223</v>
      </c>
      <c r="B20" s="17" t="s">
        <v>6</v>
      </c>
      <c r="C20" s="18" t="s">
        <v>33</v>
      </c>
      <c r="D20" s="19">
        <v>29</v>
      </c>
      <c r="E20" s="20">
        <v>0</v>
      </c>
      <c r="F20" s="21">
        <f t="shared" si="0"/>
        <v>0</v>
      </c>
    </row>
    <row r="21" spans="1:6" ht="25.5">
      <c r="A21" s="46" t="s">
        <v>224</v>
      </c>
      <c r="B21" s="17" t="s">
        <v>8</v>
      </c>
      <c r="C21" s="18" t="s">
        <v>33</v>
      </c>
      <c r="D21" s="19">
        <v>9</v>
      </c>
      <c r="E21" s="20">
        <v>0</v>
      </c>
      <c r="F21" s="21">
        <f t="shared" si="0"/>
        <v>0</v>
      </c>
    </row>
    <row r="22" spans="1:6" ht="25.5">
      <c r="A22" s="46" t="s">
        <v>225</v>
      </c>
      <c r="B22" s="17" t="s">
        <v>9</v>
      </c>
      <c r="C22" s="18" t="s">
        <v>33</v>
      </c>
      <c r="D22" s="19">
        <v>8</v>
      </c>
      <c r="E22" s="20">
        <v>0</v>
      </c>
      <c r="F22" s="21">
        <f t="shared" si="0"/>
        <v>0</v>
      </c>
    </row>
    <row r="23" spans="1:6" ht="25.5">
      <c r="A23" s="46" t="s">
        <v>226</v>
      </c>
      <c r="B23" s="17" t="s">
        <v>13</v>
      </c>
      <c r="C23" s="18" t="s">
        <v>33</v>
      </c>
      <c r="D23" s="19">
        <v>14</v>
      </c>
      <c r="E23" s="20">
        <v>0</v>
      </c>
      <c r="F23" s="21">
        <f t="shared" si="0"/>
        <v>0</v>
      </c>
    </row>
    <row r="24" spans="1:6" ht="38.25">
      <c r="A24" s="46" t="s">
        <v>227</v>
      </c>
      <c r="B24" s="17" t="s">
        <v>14</v>
      </c>
      <c r="C24" s="18" t="s">
        <v>33</v>
      </c>
      <c r="D24" s="19">
        <v>12</v>
      </c>
      <c r="E24" s="20">
        <v>0</v>
      </c>
      <c r="F24" s="21">
        <f t="shared" si="0"/>
        <v>0</v>
      </c>
    </row>
    <row r="25" spans="1:6" ht="38.25">
      <c r="A25" s="46" t="s">
        <v>228</v>
      </c>
      <c r="B25" s="17" t="s">
        <v>15</v>
      </c>
      <c r="C25" s="18" t="s">
        <v>33</v>
      </c>
      <c r="D25" s="19">
        <v>7</v>
      </c>
      <c r="E25" s="20">
        <v>0</v>
      </c>
      <c r="F25" s="21">
        <f t="shared" si="0"/>
        <v>0</v>
      </c>
    </row>
    <row r="26" spans="1:6" ht="38.25">
      <c r="A26" s="46" t="s">
        <v>229</v>
      </c>
      <c r="B26" s="17" t="s">
        <v>72</v>
      </c>
      <c r="C26" s="18" t="s">
        <v>33</v>
      </c>
      <c r="D26" s="19">
        <v>7</v>
      </c>
      <c r="E26" s="20">
        <v>0</v>
      </c>
      <c r="F26" s="21">
        <f>E26*D26</f>
        <v>0</v>
      </c>
    </row>
    <row r="27" spans="1:6" ht="38.25">
      <c r="A27" s="46" t="s">
        <v>230</v>
      </c>
      <c r="B27" s="17" t="s">
        <v>73</v>
      </c>
      <c r="C27" s="18" t="s">
        <v>33</v>
      </c>
      <c r="D27" s="19">
        <v>11</v>
      </c>
      <c r="E27" s="20">
        <v>0</v>
      </c>
      <c r="F27" s="21">
        <f>E27*D27</f>
        <v>0</v>
      </c>
    </row>
    <row r="28" spans="1:6" ht="25.5">
      <c r="A28" s="46" t="s">
        <v>231</v>
      </c>
      <c r="B28" s="17" t="s">
        <v>17</v>
      </c>
      <c r="C28" s="18" t="s">
        <v>33</v>
      </c>
      <c r="D28" s="19">
        <v>22</v>
      </c>
      <c r="E28" s="20">
        <v>0</v>
      </c>
      <c r="F28" s="21">
        <f t="shared" si="0"/>
        <v>0</v>
      </c>
    </row>
    <row r="29" spans="1:6" ht="25.5">
      <c r="A29" s="46" t="s">
        <v>232</v>
      </c>
      <c r="B29" s="17" t="s">
        <v>18</v>
      </c>
      <c r="C29" s="18" t="s">
        <v>33</v>
      </c>
      <c r="D29" s="19">
        <v>20</v>
      </c>
      <c r="E29" s="20">
        <v>0</v>
      </c>
      <c r="F29" s="21">
        <f t="shared" si="0"/>
        <v>0</v>
      </c>
    </row>
    <row r="30" spans="1:6" ht="25.5">
      <c r="A30" s="46" t="s">
        <v>233</v>
      </c>
      <c r="B30" s="17" t="s">
        <v>20</v>
      </c>
      <c r="C30" s="18" t="s">
        <v>33</v>
      </c>
      <c r="D30" s="19">
        <v>35</v>
      </c>
      <c r="E30" s="20">
        <v>0</v>
      </c>
      <c r="F30" s="21">
        <f t="shared" si="0"/>
        <v>0</v>
      </c>
    </row>
    <row r="31" spans="1:6" ht="25.5">
      <c r="A31" s="46" t="s">
        <v>234</v>
      </c>
      <c r="B31" s="17" t="s">
        <v>21</v>
      </c>
      <c r="C31" s="18" t="s">
        <v>33</v>
      </c>
      <c r="D31" s="19">
        <v>25</v>
      </c>
      <c r="E31" s="20">
        <v>0</v>
      </c>
      <c r="F31" s="21">
        <f t="shared" si="0"/>
        <v>0</v>
      </c>
    </row>
    <row r="32" spans="1:6" ht="38.25">
      <c r="A32" s="46" t="s">
        <v>235</v>
      </c>
      <c r="B32" s="17" t="s">
        <v>566</v>
      </c>
      <c r="C32" s="18" t="s">
        <v>33</v>
      </c>
      <c r="D32" s="19">
        <v>28</v>
      </c>
      <c r="E32" s="20">
        <v>0</v>
      </c>
      <c r="F32" s="21">
        <f t="shared" si="0"/>
        <v>0</v>
      </c>
    </row>
    <row r="33" spans="1:6" ht="25.5">
      <c r="A33" s="46" t="s">
        <v>236</v>
      </c>
      <c r="B33" s="17" t="s">
        <v>25</v>
      </c>
      <c r="C33" s="18" t="s">
        <v>34</v>
      </c>
      <c r="D33" s="19">
        <v>500</v>
      </c>
      <c r="E33" s="20">
        <v>0</v>
      </c>
      <c r="F33" s="21">
        <f t="shared" si="0"/>
        <v>0</v>
      </c>
    </row>
    <row r="34" spans="1:6" ht="38.25">
      <c r="A34" s="46" t="s">
        <v>237</v>
      </c>
      <c r="B34" s="17" t="s">
        <v>65</v>
      </c>
      <c r="C34" s="18" t="s">
        <v>34</v>
      </c>
      <c r="D34" s="19">
        <v>200</v>
      </c>
      <c r="E34" s="20">
        <v>0</v>
      </c>
      <c r="F34" s="21">
        <f>E34*D34</f>
        <v>0</v>
      </c>
    </row>
    <row r="35" spans="1:6" ht="38.25">
      <c r="A35" s="46" t="s">
        <v>571</v>
      </c>
      <c r="B35" s="17" t="s">
        <v>569</v>
      </c>
      <c r="C35" s="18" t="s">
        <v>34</v>
      </c>
      <c r="D35" s="19">
        <v>150</v>
      </c>
      <c r="E35" s="20">
        <v>0</v>
      </c>
      <c r="F35" s="21">
        <f>E35*D35</f>
        <v>0</v>
      </c>
    </row>
    <row r="36" spans="1:6" ht="25.5">
      <c r="A36" s="46" t="s">
        <v>572</v>
      </c>
      <c r="B36" s="17" t="s">
        <v>570</v>
      </c>
      <c r="C36" s="18" t="s">
        <v>34</v>
      </c>
      <c r="D36" s="19">
        <v>50</v>
      </c>
      <c r="E36" s="20">
        <v>0</v>
      </c>
      <c r="F36" s="21">
        <f>E36*D36</f>
        <v>0</v>
      </c>
    </row>
    <row r="37" spans="1:6" ht="25.5">
      <c r="A37" s="46" t="s">
        <v>238</v>
      </c>
      <c r="B37" s="17" t="s">
        <v>26</v>
      </c>
      <c r="C37" s="18" t="s">
        <v>34</v>
      </c>
      <c r="D37" s="19">
        <v>200</v>
      </c>
      <c r="E37" s="20">
        <v>0</v>
      </c>
      <c r="F37" s="21">
        <f t="shared" si="0"/>
        <v>0</v>
      </c>
    </row>
    <row r="38" spans="1:6" ht="38.25">
      <c r="A38" s="46" t="s">
        <v>239</v>
      </c>
      <c r="B38" s="17" t="s">
        <v>74</v>
      </c>
      <c r="C38" s="18" t="s">
        <v>33</v>
      </c>
      <c r="D38" s="19">
        <v>1</v>
      </c>
      <c r="E38" s="20">
        <v>0</v>
      </c>
      <c r="F38" s="21">
        <f t="shared" si="0"/>
        <v>0</v>
      </c>
    </row>
    <row r="39" spans="1:6" ht="38.25">
      <c r="A39" s="46" t="s">
        <v>240</v>
      </c>
      <c r="B39" s="17" t="s">
        <v>28</v>
      </c>
      <c r="C39" s="18" t="s">
        <v>33</v>
      </c>
      <c r="D39" s="19">
        <v>12</v>
      </c>
      <c r="E39" s="20">
        <v>0</v>
      </c>
      <c r="F39" s="21">
        <f t="shared" si="0"/>
        <v>0</v>
      </c>
    </row>
    <row r="40" spans="1:6" ht="38.25">
      <c r="A40" s="46" t="s">
        <v>241</v>
      </c>
      <c r="B40" s="17" t="s">
        <v>29</v>
      </c>
      <c r="C40" s="18" t="s">
        <v>33</v>
      </c>
      <c r="D40" s="19">
        <v>7</v>
      </c>
      <c r="E40" s="20">
        <v>0</v>
      </c>
      <c r="F40" s="21">
        <f>E40*D40</f>
        <v>0</v>
      </c>
    </row>
    <row r="41" spans="1:6" ht="38.25">
      <c r="A41" s="46" t="s">
        <v>242</v>
      </c>
      <c r="B41" s="17" t="s">
        <v>30</v>
      </c>
      <c r="C41" s="18" t="s">
        <v>33</v>
      </c>
      <c r="D41" s="19">
        <v>4</v>
      </c>
      <c r="E41" s="20">
        <v>0</v>
      </c>
      <c r="F41" s="21">
        <f>E41*D41</f>
        <v>0</v>
      </c>
    </row>
    <row r="42" spans="1:6" ht="39" thickBot="1">
      <c r="A42" s="47" t="s">
        <v>243</v>
      </c>
      <c r="B42" s="23" t="s">
        <v>31</v>
      </c>
      <c r="C42" s="24" t="s">
        <v>33</v>
      </c>
      <c r="D42" s="25">
        <v>3</v>
      </c>
      <c r="E42" s="26">
        <v>0</v>
      </c>
      <c r="F42" s="27">
        <f>E42*D42</f>
        <v>0</v>
      </c>
    </row>
    <row r="43" ht="13.5" thickBot="1"/>
    <row r="44" spans="4:6" ht="12.75">
      <c r="D44" s="84" t="s">
        <v>551</v>
      </c>
      <c r="E44" s="85"/>
      <c r="F44" s="28">
        <f>SUM(F14:F42)</f>
        <v>0</v>
      </c>
    </row>
    <row r="45" spans="4:6" ht="12.75">
      <c r="D45" s="29"/>
      <c r="E45" s="30"/>
      <c r="F45" s="31"/>
    </row>
    <row r="46" spans="4:6" ht="12.75">
      <c r="D46" s="86" t="s">
        <v>552</v>
      </c>
      <c r="E46" s="87"/>
      <c r="F46" s="31">
        <f>F44*0.15</f>
        <v>0</v>
      </c>
    </row>
    <row r="47" spans="4:6" ht="12.75">
      <c r="D47" s="29"/>
      <c r="E47" s="30"/>
      <c r="F47" s="31"/>
    </row>
    <row r="48" spans="4:6" ht="13.5" thickBot="1">
      <c r="D48" s="88" t="s">
        <v>553</v>
      </c>
      <c r="E48" s="89"/>
      <c r="F48" s="32">
        <f>F46+F44</f>
        <v>0</v>
      </c>
    </row>
  </sheetData>
  <mergeCells count="4">
    <mergeCell ref="A10:F11"/>
    <mergeCell ref="D44:E44"/>
    <mergeCell ref="D46:E46"/>
    <mergeCell ref="D48:E48"/>
  </mergeCells>
  <printOptions/>
  <pageMargins left="0.75" right="0.75" top="1" bottom="1" header="0" footer="0"/>
  <pageSetup horizontalDpi="600" verticalDpi="600" orientation="portrait" paperSize="120" scale="8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47"/>
  <sheetViews>
    <sheetView view="pageBreakPreview" zoomScale="60" workbookViewId="0" topLeftCell="A1">
      <selection activeCell="A35" sqref="A35"/>
    </sheetView>
  </sheetViews>
  <sheetFormatPr defaultColWidth="11.421875" defaultRowHeight="12.75"/>
  <cols>
    <col min="2" max="2" width="57.00390625" style="0" customWidth="1"/>
    <col min="3" max="3" width="11.421875" style="1" customWidth="1"/>
    <col min="4" max="4" width="13.28125" style="0" customWidth="1"/>
    <col min="5" max="5" width="14.140625" style="0" customWidth="1"/>
  </cols>
  <sheetData>
    <row r="1" spans="1:19" s="5" customFormat="1" ht="11.25">
      <c r="A1" s="5" t="s">
        <v>79</v>
      </c>
      <c r="B1" s="6" t="s">
        <v>84</v>
      </c>
      <c r="G1" s="7"/>
      <c r="H1" s="8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7:19" s="5" customFormat="1" ht="11.25">
      <c r="G2" s="7"/>
      <c r="H2" s="8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s="5" customFormat="1" ht="11.25">
      <c r="A3" s="5" t="s">
        <v>83</v>
      </c>
      <c r="G3" s="7"/>
      <c r="H3" s="8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7:19" s="5" customFormat="1" ht="11.25">
      <c r="G4" s="7"/>
      <c r="H4" s="8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s="5" customFormat="1" ht="11.25">
      <c r="A5" s="5" t="s">
        <v>80</v>
      </c>
      <c r="B5" s="6" t="s">
        <v>81</v>
      </c>
      <c r="G5" s="7"/>
      <c r="H5" s="8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s="5" customFormat="1" ht="11.25">
      <c r="A6" s="6"/>
      <c r="B6" s="6"/>
      <c r="G6" s="7"/>
      <c r="H6" s="8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s="5" customFormat="1" ht="11.25">
      <c r="A7" s="5" t="s">
        <v>82</v>
      </c>
      <c r="B7" s="9"/>
      <c r="G7" s="7"/>
      <c r="H7" s="8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9" ht="13.5" thickBot="1"/>
    <row r="10" spans="1:6" ht="12.75" customHeight="1">
      <c r="A10" s="74" t="s">
        <v>189</v>
      </c>
      <c r="B10" s="75"/>
      <c r="C10" s="75"/>
      <c r="D10" s="75"/>
      <c r="E10" s="75"/>
      <c r="F10" s="76"/>
    </row>
    <row r="11" spans="1:6" ht="12.75" customHeight="1" thickBot="1">
      <c r="A11" s="77"/>
      <c r="B11" s="78"/>
      <c r="C11" s="78"/>
      <c r="D11" s="78"/>
      <c r="E11" s="78"/>
      <c r="F11" s="79"/>
    </row>
    <row r="12" spans="1:6" ht="12.75" customHeight="1">
      <c r="A12" s="33"/>
      <c r="B12" s="34"/>
      <c r="C12" s="34"/>
      <c r="D12" s="34"/>
      <c r="E12" s="34"/>
      <c r="F12" s="35"/>
    </row>
    <row r="13" spans="1:7" ht="15.75" thickBot="1">
      <c r="A13" s="36" t="s">
        <v>36</v>
      </c>
      <c r="B13" s="37" t="s">
        <v>35</v>
      </c>
      <c r="C13" s="37" t="s">
        <v>36</v>
      </c>
      <c r="D13" s="37" t="s">
        <v>37</v>
      </c>
      <c r="E13" s="37" t="s">
        <v>38</v>
      </c>
      <c r="F13" s="38" t="s">
        <v>39</v>
      </c>
      <c r="G13" s="1"/>
    </row>
    <row r="14" ht="13.5" thickBot="1"/>
    <row r="15" spans="1:6" ht="38.25">
      <c r="A15" s="10" t="s">
        <v>190</v>
      </c>
      <c r="B15" s="11" t="s">
        <v>0</v>
      </c>
      <c r="C15" s="12" t="s">
        <v>32</v>
      </c>
      <c r="D15" s="13">
        <v>28</v>
      </c>
      <c r="E15" s="14">
        <v>0</v>
      </c>
      <c r="F15" s="15">
        <f>E15*D15</f>
        <v>0</v>
      </c>
    </row>
    <row r="16" spans="1:6" ht="38.25">
      <c r="A16" s="16" t="s">
        <v>191</v>
      </c>
      <c r="B16" s="17" t="s">
        <v>1</v>
      </c>
      <c r="C16" s="18" t="s">
        <v>32</v>
      </c>
      <c r="D16" s="19">
        <v>19</v>
      </c>
      <c r="E16" s="20">
        <v>0</v>
      </c>
      <c r="F16" s="21">
        <f>E16*D16</f>
        <v>0</v>
      </c>
    </row>
    <row r="17" spans="1:6" ht="38.25">
      <c r="A17" s="16" t="s">
        <v>192</v>
      </c>
      <c r="B17" s="17" t="s">
        <v>2</v>
      </c>
      <c r="C17" s="18" t="s">
        <v>32</v>
      </c>
      <c r="D17" s="19">
        <v>16</v>
      </c>
      <c r="E17" s="20">
        <v>0</v>
      </c>
      <c r="F17" s="21">
        <f>E17*D17</f>
        <v>0</v>
      </c>
    </row>
    <row r="18" spans="1:6" ht="38.25">
      <c r="A18" s="16" t="s">
        <v>193</v>
      </c>
      <c r="B18" s="17" t="s">
        <v>3</v>
      </c>
      <c r="C18" s="18" t="s">
        <v>33</v>
      </c>
      <c r="D18" s="19">
        <v>35</v>
      </c>
      <c r="E18" s="20">
        <v>0</v>
      </c>
      <c r="F18" s="21">
        <f aca="true" t="shared" si="0" ref="F18:F41">E18*D18</f>
        <v>0</v>
      </c>
    </row>
    <row r="19" spans="1:6" ht="38.25">
      <c r="A19" s="16" t="s">
        <v>194</v>
      </c>
      <c r="B19" s="17" t="s">
        <v>4</v>
      </c>
      <c r="C19" s="18" t="s">
        <v>33</v>
      </c>
      <c r="D19" s="19">
        <v>20</v>
      </c>
      <c r="E19" s="20">
        <v>0</v>
      </c>
      <c r="F19" s="21">
        <f t="shared" si="0"/>
        <v>0</v>
      </c>
    </row>
    <row r="20" spans="1:6" ht="38.25">
      <c r="A20" s="16" t="s">
        <v>195</v>
      </c>
      <c r="B20" s="17" t="s">
        <v>60</v>
      </c>
      <c r="C20" s="18" t="s">
        <v>33</v>
      </c>
      <c r="D20" s="19">
        <v>30</v>
      </c>
      <c r="E20" s="20">
        <v>0</v>
      </c>
      <c r="F20" s="21">
        <f>E20*D20</f>
        <v>0</v>
      </c>
    </row>
    <row r="21" spans="1:6" ht="25.5">
      <c r="A21" s="16" t="s">
        <v>196</v>
      </c>
      <c r="B21" s="17" t="s">
        <v>5</v>
      </c>
      <c r="C21" s="18" t="s">
        <v>33</v>
      </c>
      <c r="D21" s="19">
        <v>25</v>
      </c>
      <c r="E21" s="20">
        <v>0</v>
      </c>
      <c r="F21" s="21">
        <f t="shared" si="0"/>
        <v>0</v>
      </c>
    </row>
    <row r="22" spans="1:6" ht="25.5">
      <c r="A22" s="16" t="s">
        <v>197</v>
      </c>
      <c r="B22" s="17" t="s">
        <v>6</v>
      </c>
      <c r="C22" s="18" t="s">
        <v>33</v>
      </c>
      <c r="D22" s="19">
        <v>20</v>
      </c>
      <c r="E22" s="20">
        <v>0</v>
      </c>
      <c r="F22" s="21">
        <f t="shared" si="0"/>
        <v>0</v>
      </c>
    </row>
    <row r="23" spans="1:6" ht="25.5">
      <c r="A23" s="16" t="s">
        <v>198</v>
      </c>
      <c r="B23" s="17" t="s">
        <v>7</v>
      </c>
      <c r="C23" s="18" t="s">
        <v>33</v>
      </c>
      <c r="D23" s="19">
        <v>20</v>
      </c>
      <c r="E23" s="20">
        <v>0</v>
      </c>
      <c r="F23" s="21">
        <f>E23*D23</f>
        <v>0</v>
      </c>
    </row>
    <row r="24" spans="1:6" ht="25.5">
      <c r="A24" s="16" t="s">
        <v>199</v>
      </c>
      <c r="B24" s="17" t="s">
        <v>8</v>
      </c>
      <c r="C24" s="18" t="s">
        <v>33</v>
      </c>
      <c r="D24" s="19">
        <v>6</v>
      </c>
      <c r="E24" s="20">
        <v>0</v>
      </c>
      <c r="F24" s="21">
        <f t="shared" si="0"/>
        <v>0</v>
      </c>
    </row>
    <row r="25" spans="1:6" ht="25.5">
      <c r="A25" s="16" t="s">
        <v>200</v>
      </c>
      <c r="B25" s="17" t="s">
        <v>9</v>
      </c>
      <c r="C25" s="18" t="s">
        <v>33</v>
      </c>
      <c r="D25" s="19">
        <v>10</v>
      </c>
      <c r="E25" s="20">
        <v>0</v>
      </c>
      <c r="F25" s="21">
        <f t="shared" si="0"/>
        <v>0</v>
      </c>
    </row>
    <row r="26" spans="1:6" ht="25.5">
      <c r="A26" s="16" t="s">
        <v>201</v>
      </c>
      <c r="B26" s="17" t="s">
        <v>13</v>
      </c>
      <c r="C26" s="18" t="s">
        <v>33</v>
      </c>
      <c r="D26" s="19">
        <v>6</v>
      </c>
      <c r="E26" s="20">
        <v>0</v>
      </c>
      <c r="F26" s="21">
        <f t="shared" si="0"/>
        <v>0</v>
      </c>
    </row>
    <row r="27" spans="1:6" ht="25.5">
      <c r="A27" s="16" t="s">
        <v>202</v>
      </c>
      <c r="B27" s="17" t="s">
        <v>11</v>
      </c>
      <c r="C27" s="18" t="s">
        <v>33</v>
      </c>
      <c r="D27" s="19">
        <v>7</v>
      </c>
      <c r="E27" s="20">
        <v>0</v>
      </c>
      <c r="F27" s="21">
        <f>E27*D27</f>
        <v>0</v>
      </c>
    </row>
    <row r="28" spans="1:6" ht="38.25">
      <c r="A28" s="16" t="s">
        <v>203</v>
      </c>
      <c r="B28" s="17" t="s">
        <v>14</v>
      </c>
      <c r="C28" s="18" t="s">
        <v>33</v>
      </c>
      <c r="D28" s="19">
        <v>7</v>
      </c>
      <c r="E28" s="20">
        <v>0</v>
      </c>
      <c r="F28" s="21">
        <f t="shared" si="0"/>
        <v>0</v>
      </c>
    </row>
    <row r="29" spans="1:6" ht="38.25">
      <c r="A29" s="16" t="s">
        <v>204</v>
      </c>
      <c r="B29" s="17" t="s">
        <v>15</v>
      </c>
      <c r="C29" s="18" t="s">
        <v>33</v>
      </c>
      <c r="D29" s="19">
        <v>6</v>
      </c>
      <c r="E29" s="20">
        <v>0</v>
      </c>
      <c r="F29" s="21">
        <f t="shared" si="0"/>
        <v>0</v>
      </c>
    </row>
    <row r="30" spans="1:6" ht="25.5">
      <c r="A30" s="16" t="s">
        <v>205</v>
      </c>
      <c r="B30" s="17" t="s">
        <v>17</v>
      </c>
      <c r="C30" s="18" t="s">
        <v>33</v>
      </c>
      <c r="D30" s="19">
        <v>11</v>
      </c>
      <c r="E30" s="20">
        <v>0</v>
      </c>
      <c r="F30" s="21">
        <f t="shared" si="0"/>
        <v>0</v>
      </c>
    </row>
    <row r="31" spans="1:6" ht="25.5">
      <c r="A31" s="16" t="s">
        <v>206</v>
      </c>
      <c r="B31" s="17" t="s">
        <v>18</v>
      </c>
      <c r="C31" s="18" t="s">
        <v>33</v>
      </c>
      <c r="D31" s="19">
        <v>7</v>
      </c>
      <c r="E31" s="20">
        <v>0</v>
      </c>
      <c r="F31" s="21">
        <f t="shared" si="0"/>
        <v>0</v>
      </c>
    </row>
    <row r="32" spans="1:6" ht="25.5">
      <c r="A32" s="16" t="s">
        <v>207</v>
      </c>
      <c r="B32" s="17" t="s">
        <v>20</v>
      </c>
      <c r="C32" s="18" t="s">
        <v>33</v>
      </c>
      <c r="D32" s="19">
        <v>11</v>
      </c>
      <c r="E32" s="20">
        <v>0</v>
      </c>
      <c r="F32" s="21">
        <f t="shared" si="0"/>
        <v>0</v>
      </c>
    </row>
    <row r="33" spans="1:6" ht="25.5">
      <c r="A33" s="16" t="s">
        <v>208</v>
      </c>
      <c r="B33" s="17" t="s">
        <v>21</v>
      </c>
      <c r="C33" s="18" t="s">
        <v>33</v>
      </c>
      <c r="D33" s="19">
        <v>20</v>
      </c>
      <c r="E33" s="20">
        <v>0</v>
      </c>
      <c r="F33" s="21">
        <f t="shared" si="0"/>
        <v>0</v>
      </c>
    </row>
    <row r="34" spans="1:6" ht="38.25">
      <c r="A34" s="46" t="s">
        <v>209</v>
      </c>
      <c r="B34" s="17" t="s">
        <v>566</v>
      </c>
      <c r="C34" s="18" t="s">
        <v>33</v>
      </c>
      <c r="D34" s="19">
        <v>6</v>
      </c>
      <c r="E34" s="20">
        <v>0</v>
      </c>
      <c r="F34" s="21">
        <f t="shared" si="0"/>
        <v>0</v>
      </c>
    </row>
    <row r="35" spans="1:6" ht="25.5">
      <c r="A35" s="16" t="s">
        <v>210</v>
      </c>
      <c r="B35" s="17" t="s">
        <v>25</v>
      </c>
      <c r="C35" s="18" t="s">
        <v>34</v>
      </c>
      <c r="D35" s="19">
        <v>300</v>
      </c>
      <c r="E35" s="20">
        <v>0</v>
      </c>
      <c r="F35" s="21">
        <f t="shared" si="0"/>
        <v>0</v>
      </c>
    </row>
    <row r="36" spans="1:6" ht="25.5">
      <c r="A36" s="16" t="s">
        <v>211</v>
      </c>
      <c r="B36" s="17" t="s">
        <v>57</v>
      </c>
      <c r="C36" s="18" t="s">
        <v>34</v>
      </c>
      <c r="D36" s="19">
        <v>150</v>
      </c>
      <c r="E36" s="20">
        <v>0</v>
      </c>
      <c r="F36" s="21">
        <f>E36*D36</f>
        <v>0</v>
      </c>
    </row>
    <row r="37" spans="1:6" ht="38.25">
      <c r="A37" s="16" t="s">
        <v>212</v>
      </c>
      <c r="B37" s="17" t="s">
        <v>65</v>
      </c>
      <c r="C37" s="18" t="s">
        <v>34</v>
      </c>
      <c r="D37" s="19">
        <v>150</v>
      </c>
      <c r="E37" s="20">
        <v>0</v>
      </c>
      <c r="F37" s="21">
        <f>E37*D37</f>
        <v>0</v>
      </c>
    </row>
    <row r="38" spans="1:6" ht="25.5">
      <c r="A38" s="16" t="s">
        <v>213</v>
      </c>
      <c r="B38" s="17" t="s">
        <v>26</v>
      </c>
      <c r="C38" s="18" t="s">
        <v>34</v>
      </c>
      <c r="D38" s="19">
        <v>150</v>
      </c>
      <c r="E38" s="20">
        <v>0</v>
      </c>
      <c r="F38" s="21">
        <f t="shared" si="0"/>
        <v>0</v>
      </c>
    </row>
    <row r="39" spans="1:6" ht="25.5">
      <c r="A39" s="16" t="s">
        <v>214</v>
      </c>
      <c r="B39" s="17" t="s">
        <v>58</v>
      </c>
      <c r="C39" s="18" t="s">
        <v>34</v>
      </c>
      <c r="D39" s="19">
        <v>50</v>
      </c>
      <c r="E39" s="20">
        <v>0</v>
      </c>
      <c r="F39" s="21">
        <f>E39*D39</f>
        <v>0</v>
      </c>
    </row>
    <row r="40" spans="1:6" ht="38.25">
      <c r="A40" s="16" t="s">
        <v>215</v>
      </c>
      <c r="B40" s="17" t="s">
        <v>75</v>
      </c>
      <c r="C40" s="18" t="s">
        <v>33</v>
      </c>
      <c r="D40" s="19">
        <v>1</v>
      </c>
      <c r="E40" s="20">
        <v>0</v>
      </c>
      <c r="F40" s="21">
        <f t="shared" si="0"/>
        <v>0</v>
      </c>
    </row>
    <row r="41" spans="1:6" ht="39" thickBot="1">
      <c r="A41" s="22" t="s">
        <v>216</v>
      </c>
      <c r="B41" s="23" t="s">
        <v>28</v>
      </c>
      <c r="C41" s="24" t="s">
        <v>33</v>
      </c>
      <c r="D41" s="25">
        <v>7</v>
      </c>
      <c r="E41" s="26">
        <v>0</v>
      </c>
      <c r="F41" s="27">
        <f t="shared" si="0"/>
        <v>0</v>
      </c>
    </row>
    <row r="42" ht="13.5" thickBot="1"/>
    <row r="43" spans="4:6" ht="12.75">
      <c r="D43" s="84" t="s">
        <v>551</v>
      </c>
      <c r="E43" s="85"/>
      <c r="F43" s="28">
        <f>SUM(F15:F41)</f>
        <v>0</v>
      </c>
    </row>
    <row r="44" spans="4:6" ht="12.75">
      <c r="D44" s="29"/>
      <c r="E44" s="30"/>
      <c r="F44" s="31"/>
    </row>
    <row r="45" spans="4:6" ht="12.75">
      <c r="D45" s="86" t="s">
        <v>552</v>
      </c>
      <c r="E45" s="87"/>
      <c r="F45" s="31">
        <f>F43*0.15</f>
        <v>0</v>
      </c>
    </row>
    <row r="46" spans="4:6" ht="12.75">
      <c r="D46" s="29"/>
      <c r="E46" s="30"/>
      <c r="F46" s="31"/>
    </row>
    <row r="47" spans="4:6" ht="13.5" thickBot="1">
      <c r="D47" s="88" t="s">
        <v>553</v>
      </c>
      <c r="E47" s="89"/>
      <c r="F47" s="32">
        <f>F45+F43</f>
        <v>0</v>
      </c>
    </row>
  </sheetData>
  <mergeCells count="4">
    <mergeCell ref="A10:F11"/>
    <mergeCell ref="D43:E43"/>
    <mergeCell ref="D45:E45"/>
    <mergeCell ref="D47:E47"/>
  </mergeCells>
  <printOptions/>
  <pageMargins left="0.75" right="0.75" top="1" bottom="1" header="0" footer="0"/>
  <pageSetup horizontalDpi="600" verticalDpi="600" orientation="portrait" paperSize="120" scale="8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52"/>
  <sheetViews>
    <sheetView view="pageBreakPreview" zoomScale="60" workbookViewId="0" topLeftCell="A1">
      <selection activeCell="A39" sqref="A39:IV39"/>
    </sheetView>
  </sheetViews>
  <sheetFormatPr defaultColWidth="11.421875" defaultRowHeight="12.75"/>
  <cols>
    <col min="1" max="1" width="13.140625" style="0" customWidth="1"/>
    <col min="2" max="2" width="57.00390625" style="0" customWidth="1"/>
    <col min="3" max="3" width="11.421875" style="1" customWidth="1"/>
    <col min="4" max="4" width="13.28125" style="0" customWidth="1"/>
    <col min="5" max="5" width="14.140625" style="0" customWidth="1"/>
  </cols>
  <sheetData>
    <row r="1" spans="1:19" s="5" customFormat="1" ht="11.25">
      <c r="A1" s="5" t="s">
        <v>79</v>
      </c>
      <c r="B1" s="6" t="s">
        <v>84</v>
      </c>
      <c r="G1" s="7"/>
      <c r="H1" s="8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7:19" s="5" customFormat="1" ht="11.25">
      <c r="G2" s="7"/>
      <c r="H2" s="8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s="5" customFormat="1" ht="11.25">
      <c r="A3" s="5" t="s">
        <v>83</v>
      </c>
      <c r="G3" s="7"/>
      <c r="H3" s="8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7:19" s="5" customFormat="1" ht="11.25">
      <c r="G4" s="7"/>
      <c r="H4" s="8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s="5" customFormat="1" ht="11.25">
      <c r="A5" s="5" t="s">
        <v>80</v>
      </c>
      <c r="B5" s="6" t="s">
        <v>81</v>
      </c>
      <c r="G5" s="7"/>
      <c r="H5" s="8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s="5" customFormat="1" ht="11.25">
      <c r="A6" s="6"/>
      <c r="B6" s="6"/>
      <c r="G6" s="7"/>
      <c r="H6" s="8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s="5" customFormat="1" ht="11.25">
      <c r="A7" s="5" t="s">
        <v>82</v>
      </c>
      <c r="B7" s="9"/>
      <c r="G7" s="7"/>
      <c r="H7" s="8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9" ht="13.5" thickBot="1"/>
    <row r="10" spans="1:6" ht="12.75" customHeight="1">
      <c r="A10" s="74" t="s">
        <v>187</v>
      </c>
      <c r="B10" s="75"/>
      <c r="C10" s="75"/>
      <c r="D10" s="75"/>
      <c r="E10" s="75"/>
      <c r="F10" s="76"/>
    </row>
    <row r="11" spans="1:6" ht="12.75" customHeight="1" thickBot="1">
      <c r="A11" s="77"/>
      <c r="B11" s="78"/>
      <c r="C11" s="78"/>
      <c r="D11" s="78"/>
      <c r="E11" s="78"/>
      <c r="F11" s="79"/>
    </row>
    <row r="12" spans="1:6" ht="12.75" customHeight="1">
      <c r="A12" s="33"/>
      <c r="B12" s="34"/>
      <c r="C12" s="34"/>
      <c r="D12" s="34"/>
      <c r="E12" s="34"/>
      <c r="F12" s="35"/>
    </row>
    <row r="13" spans="1:7" ht="15.75" thickBot="1">
      <c r="A13" s="36" t="s">
        <v>85</v>
      </c>
      <c r="B13" s="37" t="s">
        <v>35</v>
      </c>
      <c r="C13" s="37" t="s">
        <v>36</v>
      </c>
      <c r="D13" s="37" t="s">
        <v>37</v>
      </c>
      <c r="E13" s="37" t="s">
        <v>38</v>
      </c>
      <c r="F13" s="38" t="s">
        <v>39</v>
      </c>
      <c r="G13" s="1"/>
    </row>
    <row r="14" ht="13.5" thickBot="1"/>
    <row r="15" spans="1:6" ht="38.25">
      <c r="A15" s="10" t="s">
        <v>155</v>
      </c>
      <c r="B15" s="11" t="s">
        <v>0</v>
      </c>
      <c r="C15" s="12" t="s">
        <v>32</v>
      </c>
      <c r="D15" s="13">
        <v>57</v>
      </c>
      <c r="E15" s="14">
        <v>0</v>
      </c>
      <c r="F15" s="15">
        <f>E15*D15</f>
        <v>0</v>
      </c>
    </row>
    <row r="16" spans="1:6" ht="38.25">
      <c r="A16" s="16" t="s">
        <v>156</v>
      </c>
      <c r="B16" s="17" t="s">
        <v>1</v>
      </c>
      <c r="C16" s="18" t="s">
        <v>32</v>
      </c>
      <c r="D16" s="19">
        <v>20</v>
      </c>
      <c r="E16" s="20">
        <v>0</v>
      </c>
      <c r="F16" s="21">
        <f>E16*D16</f>
        <v>0</v>
      </c>
    </row>
    <row r="17" spans="1:6" ht="38.25">
      <c r="A17" s="16" t="s">
        <v>157</v>
      </c>
      <c r="B17" s="17" t="s">
        <v>2</v>
      </c>
      <c r="C17" s="18" t="s">
        <v>32</v>
      </c>
      <c r="D17" s="19">
        <v>14</v>
      </c>
      <c r="E17" s="20">
        <v>0</v>
      </c>
      <c r="F17" s="21">
        <f>E17*D17</f>
        <v>0</v>
      </c>
    </row>
    <row r="18" spans="1:6" ht="38.25">
      <c r="A18" s="16" t="s">
        <v>158</v>
      </c>
      <c r="B18" s="17" t="s">
        <v>3</v>
      </c>
      <c r="C18" s="18" t="s">
        <v>33</v>
      </c>
      <c r="D18" s="19">
        <v>92</v>
      </c>
      <c r="E18" s="20">
        <v>0</v>
      </c>
      <c r="F18" s="21">
        <f aca="true" t="shared" si="0" ref="F18:F46">E18*D18</f>
        <v>0</v>
      </c>
    </row>
    <row r="19" spans="1:6" ht="38.25">
      <c r="A19" s="16" t="s">
        <v>159</v>
      </c>
      <c r="B19" s="17" t="s">
        <v>4</v>
      </c>
      <c r="C19" s="18" t="s">
        <v>33</v>
      </c>
      <c r="D19" s="19">
        <v>35</v>
      </c>
      <c r="E19" s="20">
        <v>0</v>
      </c>
      <c r="F19" s="21">
        <f t="shared" si="0"/>
        <v>0</v>
      </c>
    </row>
    <row r="20" spans="1:6" ht="38.25">
      <c r="A20" s="16" t="s">
        <v>160</v>
      </c>
      <c r="B20" s="17" t="s">
        <v>60</v>
      </c>
      <c r="C20" s="18" t="s">
        <v>33</v>
      </c>
      <c r="D20" s="19">
        <v>35</v>
      </c>
      <c r="E20" s="20">
        <v>0</v>
      </c>
      <c r="F20" s="21">
        <f t="shared" si="0"/>
        <v>0</v>
      </c>
    </row>
    <row r="21" spans="1:6" ht="25.5">
      <c r="A21" s="16" t="s">
        <v>161</v>
      </c>
      <c r="B21" s="17" t="s">
        <v>5</v>
      </c>
      <c r="C21" s="18" t="s">
        <v>33</v>
      </c>
      <c r="D21" s="19">
        <v>45</v>
      </c>
      <c r="E21" s="20">
        <v>0</v>
      </c>
      <c r="F21" s="21">
        <f t="shared" si="0"/>
        <v>0</v>
      </c>
    </row>
    <row r="22" spans="1:6" ht="25.5">
      <c r="A22" s="16" t="s">
        <v>162</v>
      </c>
      <c r="B22" s="17" t="s">
        <v>6</v>
      </c>
      <c r="C22" s="18" t="s">
        <v>33</v>
      </c>
      <c r="D22" s="19">
        <v>25</v>
      </c>
      <c r="E22" s="20">
        <v>0</v>
      </c>
      <c r="F22" s="21">
        <f t="shared" si="0"/>
        <v>0</v>
      </c>
    </row>
    <row r="23" spans="1:6" ht="25.5">
      <c r="A23" s="16" t="s">
        <v>163</v>
      </c>
      <c r="B23" s="17" t="s">
        <v>7</v>
      </c>
      <c r="C23" s="18" t="s">
        <v>33</v>
      </c>
      <c r="D23" s="19">
        <v>20</v>
      </c>
      <c r="E23" s="20">
        <v>0</v>
      </c>
      <c r="F23" s="21">
        <f t="shared" si="0"/>
        <v>0</v>
      </c>
    </row>
    <row r="24" spans="1:6" ht="25.5">
      <c r="A24" s="16" t="s">
        <v>164</v>
      </c>
      <c r="B24" s="17" t="s">
        <v>8</v>
      </c>
      <c r="C24" s="18" t="s">
        <v>33</v>
      </c>
      <c r="D24" s="19">
        <v>13</v>
      </c>
      <c r="E24" s="20">
        <v>0</v>
      </c>
      <c r="F24" s="21">
        <f t="shared" si="0"/>
        <v>0</v>
      </c>
    </row>
    <row r="25" spans="1:6" ht="25.5">
      <c r="A25" s="16" t="s">
        <v>165</v>
      </c>
      <c r="B25" s="17" t="s">
        <v>9</v>
      </c>
      <c r="C25" s="18" t="s">
        <v>33</v>
      </c>
      <c r="D25" s="19">
        <v>10</v>
      </c>
      <c r="E25" s="20">
        <v>0</v>
      </c>
      <c r="F25" s="21">
        <f t="shared" si="0"/>
        <v>0</v>
      </c>
    </row>
    <row r="26" spans="1:6" ht="25.5">
      <c r="A26" s="16" t="s">
        <v>166</v>
      </c>
      <c r="B26" s="17" t="s">
        <v>10</v>
      </c>
      <c r="C26" s="18" t="s">
        <v>33</v>
      </c>
      <c r="D26" s="19">
        <v>7</v>
      </c>
      <c r="E26" s="20">
        <v>0</v>
      </c>
      <c r="F26" s="21">
        <f>E26*D26</f>
        <v>0</v>
      </c>
    </row>
    <row r="27" spans="1:6" ht="25.5">
      <c r="A27" s="16" t="s">
        <v>167</v>
      </c>
      <c r="B27" s="17" t="s">
        <v>12</v>
      </c>
      <c r="C27" s="18" t="s">
        <v>33</v>
      </c>
      <c r="D27" s="19">
        <v>6</v>
      </c>
      <c r="E27" s="20">
        <v>0</v>
      </c>
      <c r="F27" s="21">
        <f t="shared" si="0"/>
        <v>0</v>
      </c>
    </row>
    <row r="28" spans="1:6" ht="25.5">
      <c r="A28" s="16" t="s">
        <v>168</v>
      </c>
      <c r="B28" s="17" t="s">
        <v>11</v>
      </c>
      <c r="C28" s="18" t="s">
        <v>33</v>
      </c>
      <c r="D28" s="19">
        <v>7</v>
      </c>
      <c r="E28" s="20">
        <v>0</v>
      </c>
      <c r="F28" s="21">
        <f t="shared" si="0"/>
        <v>0</v>
      </c>
    </row>
    <row r="29" spans="1:6" ht="25.5">
      <c r="A29" s="16" t="s">
        <v>169</v>
      </c>
      <c r="B29" s="17" t="s">
        <v>13</v>
      </c>
      <c r="C29" s="18" t="s">
        <v>33</v>
      </c>
      <c r="D29" s="19">
        <v>6</v>
      </c>
      <c r="E29" s="20">
        <v>0</v>
      </c>
      <c r="F29" s="21">
        <f>E29*D29</f>
        <v>0</v>
      </c>
    </row>
    <row r="30" spans="1:6" ht="38.25">
      <c r="A30" s="16" t="s">
        <v>170</v>
      </c>
      <c r="B30" s="17" t="s">
        <v>14</v>
      </c>
      <c r="C30" s="18" t="s">
        <v>33</v>
      </c>
      <c r="D30" s="19">
        <v>5</v>
      </c>
      <c r="E30" s="20">
        <v>0</v>
      </c>
      <c r="F30" s="21">
        <f t="shared" si="0"/>
        <v>0</v>
      </c>
    </row>
    <row r="31" spans="1:6" ht="38.25">
      <c r="A31" s="16" t="s">
        <v>171</v>
      </c>
      <c r="B31" s="17" t="s">
        <v>15</v>
      </c>
      <c r="C31" s="18" t="s">
        <v>33</v>
      </c>
      <c r="D31" s="19">
        <v>6</v>
      </c>
      <c r="E31" s="20">
        <v>0</v>
      </c>
      <c r="F31" s="21">
        <f t="shared" si="0"/>
        <v>0</v>
      </c>
    </row>
    <row r="32" spans="1:6" ht="38.25">
      <c r="A32" s="16" t="s">
        <v>172</v>
      </c>
      <c r="B32" s="17" t="s">
        <v>16</v>
      </c>
      <c r="C32" s="18" t="s">
        <v>33</v>
      </c>
      <c r="D32" s="19">
        <v>14</v>
      </c>
      <c r="E32" s="20">
        <v>0</v>
      </c>
      <c r="F32" s="21">
        <f>E32*D32</f>
        <v>0</v>
      </c>
    </row>
    <row r="33" spans="1:6" ht="25.5">
      <c r="A33" s="16" t="s">
        <v>173</v>
      </c>
      <c r="B33" s="17" t="s">
        <v>17</v>
      </c>
      <c r="C33" s="18" t="s">
        <v>33</v>
      </c>
      <c r="D33" s="19">
        <v>10</v>
      </c>
      <c r="E33" s="20">
        <v>0</v>
      </c>
      <c r="F33" s="21">
        <f t="shared" si="0"/>
        <v>0</v>
      </c>
    </row>
    <row r="34" spans="1:6" ht="25.5">
      <c r="A34" s="16" t="s">
        <v>174</v>
      </c>
      <c r="B34" s="17" t="s">
        <v>18</v>
      </c>
      <c r="C34" s="18" t="s">
        <v>33</v>
      </c>
      <c r="D34" s="19">
        <v>13</v>
      </c>
      <c r="E34" s="20">
        <v>0</v>
      </c>
      <c r="F34" s="21">
        <f t="shared" si="0"/>
        <v>0</v>
      </c>
    </row>
    <row r="35" spans="1:6" ht="25.5">
      <c r="A35" s="16" t="s">
        <v>175</v>
      </c>
      <c r="B35" s="17" t="s">
        <v>19</v>
      </c>
      <c r="C35" s="18" t="s">
        <v>33</v>
      </c>
      <c r="D35" s="19">
        <v>7</v>
      </c>
      <c r="E35" s="20">
        <v>0</v>
      </c>
      <c r="F35" s="21">
        <f>E35*D35</f>
        <v>0</v>
      </c>
    </row>
    <row r="36" spans="1:6" ht="25.5">
      <c r="A36" s="16" t="s">
        <v>176</v>
      </c>
      <c r="B36" s="17" t="s">
        <v>20</v>
      </c>
      <c r="C36" s="18" t="s">
        <v>33</v>
      </c>
      <c r="D36" s="19">
        <v>35</v>
      </c>
      <c r="E36" s="20">
        <v>0</v>
      </c>
      <c r="F36" s="21">
        <f t="shared" si="0"/>
        <v>0</v>
      </c>
    </row>
    <row r="37" spans="1:6" ht="25.5">
      <c r="A37" s="16" t="s">
        <v>177</v>
      </c>
      <c r="B37" s="17" t="s">
        <v>21</v>
      </c>
      <c r="C37" s="18" t="s">
        <v>33</v>
      </c>
      <c r="D37" s="19">
        <v>34</v>
      </c>
      <c r="E37" s="20">
        <v>0</v>
      </c>
      <c r="F37" s="21">
        <f t="shared" si="0"/>
        <v>0</v>
      </c>
    </row>
    <row r="38" spans="1:6" ht="25.5">
      <c r="A38" s="16" t="s">
        <v>178</v>
      </c>
      <c r="B38" s="17" t="s">
        <v>22</v>
      </c>
      <c r="C38" s="18" t="s">
        <v>33</v>
      </c>
      <c r="D38" s="19">
        <v>15</v>
      </c>
      <c r="E38" s="20">
        <v>0</v>
      </c>
      <c r="F38" s="21">
        <f>E38*D38</f>
        <v>0</v>
      </c>
    </row>
    <row r="39" spans="1:6" ht="38.25">
      <c r="A39" s="46" t="s">
        <v>179</v>
      </c>
      <c r="B39" s="17" t="s">
        <v>566</v>
      </c>
      <c r="C39" s="18" t="s">
        <v>33</v>
      </c>
      <c r="D39" s="19">
        <v>10</v>
      </c>
      <c r="E39" s="20">
        <v>0</v>
      </c>
      <c r="F39" s="21">
        <f>E39*D39</f>
        <v>0</v>
      </c>
    </row>
    <row r="40" spans="1:6" ht="25.5">
      <c r="A40" s="16" t="s">
        <v>180</v>
      </c>
      <c r="B40" s="17" t="s">
        <v>25</v>
      </c>
      <c r="C40" s="18" t="s">
        <v>34</v>
      </c>
      <c r="D40" s="19">
        <v>600</v>
      </c>
      <c r="E40" s="20">
        <v>0</v>
      </c>
      <c r="F40" s="21">
        <f t="shared" si="0"/>
        <v>0</v>
      </c>
    </row>
    <row r="41" spans="1:6" ht="25.5">
      <c r="A41" s="16" t="s">
        <v>181</v>
      </c>
      <c r="B41" s="17" t="s">
        <v>57</v>
      </c>
      <c r="C41" s="18" t="s">
        <v>34</v>
      </c>
      <c r="D41" s="19">
        <v>150</v>
      </c>
      <c r="E41" s="20">
        <v>0</v>
      </c>
      <c r="F41" s="21">
        <f t="shared" si="0"/>
        <v>0</v>
      </c>
    </row>
    <row r="42" spans="1:6" ht="38.25">
      <c r="A42" s="16" t="s">
        <v>182</v>
      </c>
      <c r="B42" s="17" t="s">
        <v>65</v>
      </c>
      <c r="C42" s="18" t="s">
        <v>34</v>
      </c>
      <c r="D42" s="19">
        <v>200</v>
      </c>
      <c r="E42" s="20">
        <v>0</v>
      </c>
      <c r="F42" s="21">
        <f>E42*D42</f>
        <v>0</v>
      </c>
    </row>
    <row r="43" spans="1:6" ht="25.5">
      <c r="A43" s="16" t="s">
        <v>183</v>
      </c>
      <c r="B43" s="17" t="s">
        <v>26</v>
      </c>
      <c r="C43" s="18" t="s">
        <v>34</v>
      </c>
      <c r="D43" s="19">
        <v>200</v>
      </c>
      <c r="E43" s="20">
        <v>0</v>
      </c>
      <c r="F43" s="21">
        <f t="shared" si="0"/>
        <v>0</v>
      </c>
    </row>
    <row r="44" spans="1:6" ht="25.5">
      <c r="A44" s="16" t="s">
        <v>184</v>
      </c>
      <c r="B44" s="17" t="s">
        <v>58</v>
      </c>
      <c r="C44" s="18" t="s">
        <v>34</v>
      </c>
      <c r="D44" s="19">
        <v>50</v>
      </c>
      <c r="E44" s="20">
        <v>0</v>
      </c>
      <c r="F44" s="21">
        <f t="shared" si="0"/>
        <v>0</v>
      </c>
    </row>
    <row r="45" spans="1:6" ht="38.25">
      <c r="A45" s="16" t="s">
        <v>185</v>
      </c>
      <c r="B45" s="17" t="s">
        <v>76</v>
      </c>
      <c r="C45" s="18" t="s">
        <v>33</v>
      </c>
      <c r="D45" s="19">
        <v>1</v>
      </c>
      <c r="E45" s="20">
        <v>0</v>
      </c>
      <c r="F45" s="21">
        <f t="shared" si="0"/>
        <v>0</v>
      </c>
    </row>
    <row r="46" spans="1:6" ht="39" thickBot="1">
      <c r="A46" s="22" t="s">
        <v>186</v>
      </c>
      <c r="B46" s="23" t="s">
        <v>28</v>
      </c>
      <c r="C46" s="24" t="s">
        <v>33</v>
      </c>
      <c r="D46" s="25">
        <v>8</v>
      </c>
      <c r="E46" s="26">
        <v>0</v>
      </c>
      <c r="F46" s="27">
        <f t="shared" si="0"/>
        <v>0</v>
      </c>
    </row>
    <row r="47" ht="13.5" thickBot="1"/>
    <row r="48" spans="4:6" ht="12.75">
      <c r="D48" s="84" t="s">
        <v>551</v>
      </c>
      <c r="E48" s="85"/>
      <c r="F48" s="28">
        <f>SUM(F20:F46)</f>
        <v>0</v>
      </c>
    </row>
    <row r="49" spans="4:6" ht="12.75">
      <c r="D49" s="29"/>
      <c r="E49" s="30"/>
      <c r="F49" s="31"/>
    </row>
    <row r="50" spans="4:6" ht="12.75">
      <c r="D50" s="86" t="s">
        <v>552</v>
      </c>
      <c r="E50" s="87"/>
      <c r="F50" s="31">
        <f>F48*0.15</f>
        <v>0</v>
      </c>
    </row>
    <row r="51" spans="4:6" ht="12.75">
      <c r="D51" s="29"/>
      <c r="E51" s="30"/>
      <c r="F51" s="31"/>
    </row>
    <row r="52" spans="4:6" ht="13.5" thickBot="1">
      <c r="D52" s="88" t="s">
        <v>553</v>
      </c>
      <c r="E52" s="89"/>
      <c r="F52" s="32">
        <f>F50+F48</f>
        <v>0</v>
      </c>
    </row>
  </sheetData>
  <mergeCells count="4">
    <mergeCell ref="A10:F11"/>
    <mergeCell ref="D48:E48"/>
    <mergeCell ref="D50:E50"/>
    <mergeCell ref="D52:E52"/>
  </mergeCells>
  <printOptions/>
  <pageMargins left="0.75" right="0.75" top="1" bottom="1" header="0" footer="0"/>
  <pageSetup horizontalDpi="600" verticalDpi="600" orientation="portrait" paperSize="120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52"/>
  <sheetViews>
    <sheetView view="pageBreakPreview" zoomScale="60" workbookViewId="0" topLeftCell="A1">
      <selection activeCell="A39" sqref="A39:IV39"/>
    </sheetView>
  </sheetViews>
  <sheetFormatPr defaultColWidth="11.421875" defaultRowHeight="12.75"/>
  <cols>
    <col min="1" max="1" width="13.28125" style="0" customWidth="1"/>
    <col min="2" max="2" width="57.00390625" style="0" customWidth="1"/>
    <col min="3" max="3" width="11.421875" style="1" customWidth="1"/>
    <col min="4" max="4" width="13.28125" style="0" customWidth="1"/>
    <col min="5" max="5" width="14.140625" style="0" customWidth="1"/>
  </cols>
  <sheetData>
    <row r="1" spans="1:19" s="5" customFormat="1" ht="11.25">
      <c r="A1" s="5" t="s">
        <v>79</v>
      </c>
      <c r="B1" s="6" t="s">
        <v>84</v>
      </c>
      <c r="G1" s="7"/>
      <c r="H1" s="8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7:19" s="5" customFormat="1" ht="11.25">
      <c r="G2" s="7"/>
      <c r="H2" s="8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s="5" customFormat="1" ht="11.25">
      <c r="A3" s="5" t="s">
        <v>83</v>
      </c>
      <c r="G3" s="7"/>
      <c r="H3" s="8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7:19" s="5" customFormat="1" ht="11.25">
      <c r="G4" s="7"/>
      <c r="H4" s="8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s="5" customFormat="1" ht="11.25">
      <c r="A5" s="5" t="s">
        <v>80</v>
      </c>
      <c r="B5" s="6" t="s">
        <v>81</v>
      </c>
      <c r="G5" s="7"/>
      <c r="H5" s="8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s="5" customFormat="1" ht="11.25">
      <c r="A6" s="6"/>
      <c r="B6" s="6"/>
      <c r="G6" s="7"/>
      <c r="H6" s="8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s="5" customFormat="1" ht="11.25">
      <c r="A7" s="5" t="s">
        <v>82</v>
      </c>
      <c r="B7" s="9"/>
      <c r="G7" s="7"/>
      <c r="H7" s="8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9" ht="13.5" thickBot="1"/>
    <row r="10" spans="1:6" ht="12.75" customHeight="1">
      <c r="A10" s="74" t="s">
        <v>154</v>
      </c>
      <c r="B10" s="75"/>
      <c r="C10" s="75"/>
      <c r="D10" s="75"/>
      <c r="E10" s="75"/>
      <c r="F10" s="76"/>
    </row>
    <row r="11" spans="1:6" ht="12.75" customHeight="1" thickBot="1">
      <c r="A11" s="77"/>
      <c r="B11" s="78"/>
      <c r="C11" s="78"/>
      <c r="D11" s="78"/>
      <c r="E11" s="78"/>
      <c r="F11" s="79"/>
    </row>
    <row r="12" spans="1:6" ht="12.75" customHeight="1">
      <c r="A12" s="33"/>
      <c r="B12" s="34"/>
      <c r="C12" s="34"/>
      <c r="D12" s="34"/>
      <c r="E12" s="34"/>
      <c r="F12" s="35"/>
    </row>
    <row r="13" spans="1:7" ht="15.75" thickBot="1">
      <c r="A13" s="36" t="s">
        <v>85</v>
      </c>
      <c r="B13" s="37" t="s">
        <v>35</v>
      </c>
      <c r="C13" s="37" t="s">
        <v>36</v>
      </c>
      <c r="D13" s="37" t="s">
        <v>37</v>
      </c>
      <c r="E13" s="37" t="s">
        <v>38</v>
      </c>
      <c r="F13" s="38" t="s">
        <v>39</v>
      </c>
      <c r="G13" s="1"/>
    </row>
    <row r="14" ht="13.5" thickBot="1"/>
    <row r="15" spans="1:6" ht="38.25">
      <c r="A15" s="10" t="s">
        <v>122</v>
      </c>
      <c r="B15" s="11" t="s">
        <v>0</v>
      </c>
      <c r="C15" s="12" t="s">
        <v>32</v>
      </c>
      <c r="D15" s="13">
        <v>28</v>
      </c>
      <c r="E15" s="14">
        <v>0</v>
      </c>
      <c r="F15" s="15">
        <f>E15*D15</f>
        <v>0</v>
      </c>
    </row>
    <row r="16" spans="1:6" ht="38.25">
      <c r="A16" s="16" t="s">
        <v>123</v>
      </c>
      <c r="B16" s="17" t="s">
        <v>1</v>
      </c>
      <c r="C16" s="18" t="s">
        <v>32</v>
      </c>
      <c r="D16" s="19">
        <v>13</v>
      </c>
      <c r="E16" s="20">
        <v>0</v>
      </c>
      <c r="F16" s="21">
        <f>E16*D16</f>
        <v>0</v>
      </c>
    </row>
    <row r="17" spans="1:6" ht="38.25">
      <c r="A17" s="16" t="s">
        <v>124</v>
      </c>
      <c r="B17" s="17" t="s">
        <v>2</v>
      </c>
      <c r="C17" s="18" t="s">
        <v>32</v>
      </c>
      <c r="D17" s="19">
        <v>15</v>
      </c>
      <c r="E17" s="20">
        <v>0</v>
      </c>
      <c r="F17" s="21">
        <f>E17*D17</f>
        <v>0</v>
      </c>
    </row>
    <row r="18" spans="1:6" ht="38.25">
      <c r="A18" s="16" t="s">
        <v>125</v>
      </c>
      <c r="B18" s="17" t="s">
        <v>3</v>
      </c>
      <c r="C18" s="18" t="s">
        <v>33</v>
      </c>
      <c r="D18" s="19">
        <v>35</v>
      </c>
      <c r="E18" s="20">
        <v>0</v>
      </c>
      <c r="F18" s="21">
        <f aca="true" t="shared" si="0" ref="F18:F46">E18*D18</f>
        <v>0</v>
      </c>
    </row>
    <row r="19" spans="1:6" ht="38.25">
      <c r="A19" s="16" t="s">
        <v>126</v>
      </c>
      <c r="B19" s="17" t="s">
        <v>4</v>
      </c>
      <c r="C19" s="18" t="s">
        <v>33</v>
      </c>
      <c r="D19" s="19">
        <v>20</v>
      </c>
      <c r="E19" s="20">
        <v>0</v>
      </c>
      <c r="F19" s="21">
        <f t="shared" si="0"/>
        <v>0</v>
      </c>
    </row>
    <row r="20" spans="1:6" ht="38.25">
      <c r="A20" s="16" t="s">
        <v>127</v>
      </c>
      <c r="B20" s="17" t="s">
        <v>60</v>
      </c>
      <c r="C20" s="18" t="s">
        <v>33</v>
      </c>
      <c r="D20" s="19">
        <v>20</v>
      </c>
      <c r="E20" s="20">
        <v>0</v>
      </c>
      <c r="F20" s="21">
        <f t="shared" si="0"/>
        <v>0</v>
      </c>
    </row>
    <row r="21" spans="1:6" ht="25.5">
      <c r="A21" s="16" t="s">
        <v>128</v>
      </c>
      <c r="B21" s="17" t="s">
        <v>5</v>
      </c>
      <c r="C21" s="18" t="s">
        <v>33</v>
      </c>
      <c r="D21" s="19">
        <v>20</v>
      </c>
      <c r="E21" s="20">
        <v>0</v>
      </c>
      <c r="F21" s="21">
        <f t="shared" si="0"/>
        <v>0</v>
      </c>
    </row>
    <row r="22" spans="1:6" ht="25.5">
      <c r="A22" s="16" t="s">
        <v>129</v>
      </c>
      <c r="B22" s="17" t="s">
        <v>6</v>
      </c>
      <c r="C22" s="18" t="s">
        <v>33</v>
      </c>
      <c r="D22" s="19">
        <v>10</v>
      </c>
      <c r="E22" s="20">
        <v>0</v>
      </c>
      <c r="F22" s="21">
        <f t="shared" si="0"/>
        <v>0</v>
      </c>
    </row>
    <row r="23" spans="1:6" ht="25.5">
      <c r="A23" s="16" t="s">
        <v>130</v>
      </c>
      <c r="B23" s="17" t="s">
        <v>7</v>
      </c>
      <c r="C23" s="18" t="s">
        <v>33</v>
      </c>
      <c r="D23" s="19">
        <v>10</v>
      </c>
      <c r="E23" s="20">
        <v>0</v>
      </c>
      <c r="F23" s="21">
        <f t="shared" si="0"/>
        <v>0</v>
      </c>
    </row>
    <row r="24" spans="1:6" ht="25.5">
      <c r="A24" s="16" t="s">
        <v>131</v>
      </c>
      <c r="B24" s="17" t="s">
        <v>8</v>
      </c>
      <c r="C24" s="18" t="s">
        <v>33</v>
      </c>
      <c r="D24" s="19">
        <v>10</v>
      </c>
      <c r="E24" s="20">
        <v>0</v>
      </c>
      <c r="F24" s="21">
        <f t="shared" si="0"/>
        <v>0</v>
      </c>
    </row>
    <row r="25" spans="1:6" ht="25.5">
      <c r="A25" s="16" t="s">
        <v>132</v>
      </c>
      <c r="B25" s="17" t="s">
        <v>9</v>
      </c>
      <c r="C25" s="18" t="s">
        <v>33</v>
      </c>
      <c r="D25" s="19">
        <v>8</v>
      </c>
      <c r="E25" s="20">
        <v>0</v>
      </c>
      <c r="F25" s="21">
        <f t="shared" si="0"/>
        <v>0</v>
      </c>
    </row>
    <row r="26" spans="1:6" ht="25.5">
      <c r="A26" s="16" t="s">
        <v>133</v>
      </c>
      <c r="B26" s="17" t="s">
        <v>10</v>
      </c>
      <c r="C26" s="18" t="s">
        <v>33</v>
      </c>
      <c r="D26" s="19">
        <v>7</v>
      </c>
      <c r="E26" s="20">
        <v>0</v>
      </c>
      <c r="F26" s="21">
        <f t="shared" si="0"/>
        <v>0</v>
      </c>
    </row>
    <row r="27" spans="1:6" ht="25.5">
      <c r="A27" s="16" t="s">
        <v>134</v>
      </c>
      <c r="B27" s="17" t="s">
        <v>12</v>
      </c>
      <c r="C27" s="18" t="s">
        <v>33</v>
      </c>
      <c r="D27" s="19">
        <v>3</v>
      </c>
      <c r="E27" s="20">
        <v>0</v>
      </c>
      <c r="F27" s="21">
        <f t="shared" si="0"/>
        <v>0</v>
      </c>
    </row>
    <row r="28" spans="1:6" ht="25.5">
      <c r="A28" s="16" t="s">
        <v>135</v>
      </c>
      <c r="B28" s="17" t="s">
        <v>11</v>
      </c>
      <c r="C28" s="18" t="s">
        <v>33</v>
      </c>
      <c r="D28" s="19">
        <v>3</v>
      </c>
      <c r="E28" s="20">
        <v>0</v>
      </c>
      <c r="F28" s="21">
        <f t="shared" si="0"/>
        <v>0</v>
      </c>
    </row>
    <row r="29" spans="1:6" ht="25.5">
      <c r="A29" s="16" t="s">
        <v>136</v>
      </c>
      <c r="B29" s="17" t="s">
        <v>13</v>
      </c>
      <c r="C29" s="18" t="s">
        <v>33</v>
      </c>
      <c r="D29" s="19">
        <v>8</v>
      </c>
      <c r="E29" s="20">
        <v>0</v>
      </c>
      <c r="F29" s="21">
        <f t="shared" si="0"/>
        <v>0</v>
      </c>
    </row>
    <row r="30" spans="1:6" ht="38.25">
      <c r="A30" s="16" t="s">
        <v>137</v>
      </c>
      <c r="B30" s="17" t="s">
        <v>14</v>
      </c>
      <c r="C30" s="18" t="s">
        <v>33</v>
      </c>
      <c r="D30" s="19">
        <v>9</v>
      </c>
      <c r="E30" s="20">
        <v>0</v>
      </c>
      <c r="F30" s="21">
        <f t="shared" si="0"/>
        <v>0</v>
      </c>
    </row>
    <row r="31" spans="1:6" ht="38.25">
      <c r="A31" s="16" t="s">
        <v>138</v>
      </c>
      <c r="B31" s="17" t="s">
        <v>15</v>
      </c>
      <c r="C31" s="18" t="s">
        <v>33</v>
      </c>
      <c r="D31" s="19">
        <v>6</v>
      </c>
      <c r="E31" s="20">
        <v>0</v>
      </c>
      <c r="F31" s="21">
        <f t="shared" si="0"/>
        <v>0</v>
      </c>
    </row>
    <row r="32" spans="1:6" ht="38.25">
      <c r="A32" s="16" t="s">
        <v>139</v>
      </c>
      <c r="B32" s="17" t="s">
        <v>16</v>
      </c>
      <c r="C32" s="18" t="s">
        <v>33</v>
      </c>
      <c r="D32" s="19">
        <v>7</v>
      </c>
      <c r="E32" s="20">
        <v>0</v>
      </c>
      <c r="F32" s="21">
        <f t="shared" si="0"/>
        <v>0</v>
      </c>
    </row>
    <row r="33" spans="1:6" ht="25.5">
      <c r="A33" s="16" t="s">
        <v>140</v>
      </c>
      <c r="B33" s="17" t="s">
        <v>17</v>
      </c>
      <c r="C33" s="18" t="s">
        <v>33</v>
      </c>
      <c r="D33" s="19">
        <v>15</v>
      </c>
      <c r="E33" s="20">
        <v>0</v>
      </c>
      <c r="F33" s="21">
        <f t="shared" si="0"/>
        <v>0</v>
      </c>
    </row>
    <row r="34" spans="1:6" ht="25.5">
      <c r="A34" s="16" t="s">
        <v>141</v>
      </c>
      <c r="B34" s="17" t="s">
        <v>18</v>
      </c>
      <c r="C34" s="18" t="s">
        <v>33</v>
      </c>
      <c r="D34" s="19">
        <v>10</v>
      </c>
      <c r="E34" s="20">
        <v>0</v>
      </c>
      <c r="F34" s="21">
        <f t="shared" si="0"/>
        <v>0</v>
      </c>
    </row>
    <row r="35" spans="1:6" ht="25.5">
      <c r="A35" s="16" t="s">
        <v>142</v>
      </c>
      <c r="B35" s="17" t="s">
        <v>19</v>
      </c>
      <c r="C35" s="18" t="s">
        <v>33</v>
      </c>
      <c r="D35" s="19">
        <v>12</v>
      </c>
      <c r="E35" s="20">
        <v>0</v>
      </c>
      <c r="F35" s="21">
        <f t="shared" si="0"/>
        <v>0</v>
      </c>
    </row>
    <row r="36" spans="1:6" ht="25.5">
      <c r="A36" s="16" t="s">
        <v>143</v>
      </c>
      <c r="B36" s="17" t="s">
        <v>20</v>
      </c>
      <c r="C36" s="18" t="s">
        <v>33</v>
      </c>
      <c r="D36" s="19">
        <v>25</v>
      </c>
      <c r="E36" s="20">
        <v>0</v>
      </c>
      <c r="F36" s="21">
        <f t="shared" si="0"/>
        <v>0</v>
      </c>
    </row>
    <row r="37" spans="1:6" ht="25.5">
      <c r="A37" s="16" t="s">
        <v>144</v>
      </c>
      <c r="B37" s="17" t="s">
        <v>21</v>
      </c>
      <c r="C37" s="18" t="s">
        <v>33</v>
      </c>
      <c r="D37" s="19">
        <v>10</v>
      </c>
      <c r="E37" s="20">
        <v>0</v>
      </c>
      <c r="F37" s="21">
        <f t="shared" si="0"/>
        <v>0</v>
      </c>
    </row>
    <row r="38" spans="1:6" ht="25.5">
      <c r="A38" s="16" t="s">
        <v>145</v>
      </c>
      <c r="B38" s="17" t="s">
        <v>22</v>
      </c>
      <c r="C38" s="18" t="s">
        <v>33</v>
      </c>
      <c r="D38" s="19">
        <v>21</v>
      </c>
      <c r="E38" s="20">
        <v>0</v>
      </c>
      <c r="F38" s="21">
        <f t="shared" si="0"/>
        <v>0</v>
      </c>
    </row>
    <row r="39" spans="1:6" ht="38.25">
      <c r="A39" s="46" t="s">
        <v>146</v>
      </c>
      <c r="B39" s="17" t="s">
        <v>566</v>
      </c>
      <c r="C39" s="18" t="s">
        <v>33</v>
      </c>
      <c r="D39" s="19">
        <v>16</v>
      </c>
      <c r="E39" s="20">
        <v>0</v>
      </c>
      <c r="F39" s="21">
        <f t="shared" si="0"/>
        <v>0</v>
      </c>
    </row>
    <row r="40" spans="1:6" ht="25.5">
      <c r="A40" s="16" t="s">
        <v>147</v>
      </c>
      <c r="B40" s="17" t="s">
        <v>25</v>
      </c>
      <c r="C40" s="18" t="s">
        <v>34</v>
      </c>
      <c r="D40" s="19">
        <v>500</v>
      </c>
      <c r="E40" s="20">
        <v>0</v>
      </c>
      <c r="F40" s="21">
        <f t="shared" si="0"/>
        <v>0</v>
      </c>
    </row>
    <row r="41" spans="1:6" ht="25.5">
      <c r="A41" s="16" t="s">
        <v>148</v>
      </c>
      <c r="B41" s="17" t="s">
        <v>57</v>
      </c>
      <c r="C41" s="18" t="s">
        <v>34</v>
      </c>
      <c r="D41" s="19">
        <v>200</v>
      </c>
      <c r="E41" s="20">
        <v>0</v>
      </c>
      <c r="F41" s="21">
        <f t="shared" si="0"/>
        <v>0</v>
      </c>
    </row>
    <row r="42" spans="1:6" ht="38.25">
      <c r="A42" s="16" t="s">
        <v>149</v>
      </c>
      <c r="B42" s="17" t="s">
        <v>65</v>
      </c>
      <c r="C42" s="18" t="s">
        <v>34</v>
      </c>
      <c r="D42" s="19">
        <v>300</v>
      </c>
      <c r="E42" s="20">
        <v>0</v>
      </c>
      <c r="F42" s="21">
        <f>E42*D42</f>
        <v>0</v>
      </c>
    </row>
    <row r="43" spans="1:6" ht="25.5">
      <c r="A43" s="16" t="s">
        <v>150</v>
      </c>
      <c r="B43" s="17" t="s">
        <v>26</v>
      </c>
      <c r="C43" s="18" t="s">
        <v>34</v>
      </c>
      <c r="D43" s="19">
        <v>300</v>
      </c>
      <c r="E43" s="20">
        <v>0</v>
      </c>
      <c r="F43" s="21">
        <f t="shared" si="0"/>
        <v>0</v>
      </c>
    </row>
    <row r="44" spans="1:6" ht="25.5">
      <c r="A44" s="16" t="s">
        <v>151</v>
      </c>
      <c r="B44" s="17" t="s">
        <v>58</v>
      </c>
      <c r="C44" s="18" t="s">
        <v>34</v>
      </c>
      <c r="D44" s="19">
        <v>50</v>
      </c>
      <c r="E44" s="20">
        <v>0</v>
      </c>
      <c r="F44" s="21">
        <f t="shared" si="0"/>
        <v>0</v>
      </c>
    </row>
    <row r="45" spans="1:6" ht="38.25">
      <c r="A45" s="16" t="s">
        <v>152</v>
      </c>
      <c r="B45" s="17" t="s">
        <v>77</v>
      </c>
      <c r="C45" s="18" t="s">
        <v>33</v>
      </c>
      <c r="D45" s="19">
        <v>1</v>
      </c>
      <c r="E45" s="20">
        <v>0</v>
      </c>
      <c r="F45" s="21">
        <f t="shared" si="0"/>
        <v>0</v>
      </c>
    </row>
    <row r="46" spans="1:6" ht="39" thickBot="1">
      <c r="A46" s="22" t="s">
        <v>153</v>
      </c>
      <c r="B46" s="23" t="s">
        <v>28</v>
      </c>
      <c r="C46" s="24" t="s">
        <v>33</v>
      </c>
      <c r="D46" s="25">
        <v>12</v>
      </c>
      <c r="E46" s="26">
        <v>0</v>
      </c>
      <c r="F46" s="27">
        <f t="shared" si="0"/>
        <v>0</v>
      </c>
    </row>
    <row r="47" ht="13.5" thickBot="1"/>
    <row r="48" spans="4:6" ht="12.75">
      <c r="D48" s="84" t="s">
        <v>551</v>
      </c>
      <c r="E48" s="85"/>
      <c r="F48" s="28">
        <f>SUM(F20:F46)</f>
        <v>0</v>
      </c>
    </row>
    <row r="49" spans="4:6" ht="12.75">
      <c r="D49" s="29"/>
      <c r="E49" s="30"/>
      <c r="F49" s="31"/>
    </row>
    <row r="50" spans="4:6" ht="12.75">
      <c r="D50" s="86" t="s">
        <v>552</v>
      </c>
      <c r="E50" s="87"/>
      <c r="F50" s="31">
        <f>F48*0.15</f>
        <v>0</v>
      </c>
    </row>
    <row r="51" spans="4:6" ht="12.75">
      <c r="D51" s="29"/>
      <c r="E51" s="30"/>
      <c r="F51" s="31"/>
    </row>
    <row r="52" spans="4:6" ht="13.5" thickBot="1">
      <c r="D52" s="88" t="s">
        <v>553</v>
      </c>
      <c r="E52" s="89"/>
      <c r="F52" s="32">
        <f>F50+F48</f>
        <v>0</v>
      </c>
    </row>
  </sheetData>
  <mergeCells count="4">
    <mergeCell ref="A10:F11"/>
    <mergeCell ref="D48:E48"/>
    <mergeCell ref="D50:E50"/>
    <mergeCell ref="D52:E52"/>
  </mergeCells>
  <printOptions/>
  <pageMargins left="0.75" right="0.75" top="1" bottom="1" header="0" footer="0"/>
  <pageSetup horizontalDpi="600" verticalDpi="600" orientation="portrait" paperSize="120" scale="8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55"/>
  <sheetViews>
    <sheetView view="pageBreakPreview" zoomScale="60" workbookViewId="0" topLeftCell="A1">
      <selection activeCell="D40" sqref="D40"/>
    </sheetView>
  </sheetViews>
  <sheetFormatPr defaultColWidth="11.421875" defaultRowHeight="12.75"/>
  <cols>
    <col min="1" max="1" width="13.28125" style="0" customWidth="1"/>
    <col min="2" max="2" width="57.00390625" style="0" customWidth="1"/>
    <col min="3" max="3" width="11.421875" style="1" customWidth="1"/>
    <col min="4" max="4" width="13.28125" style="0" customWidth="1"/>
    <col min="5" max="5" width="14.140625" style="0" customWidth="1"/>
  </cols>
  <sheetData>
    <row r="1" spans="1:19" s="5" customFormat="1" ht="11.25">
      <c r="A1" s="5" t="s">
        <v>79</v>
      </c>
      <c r="B1" s="6" t="s">
        <v>84</v>
      </c>
      <c r="G1" s="7"/>
      <c r="H1" s="8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7:19" s="5" customFormat="1" ht="11.25">
      <c r="G2" s="7"/>
      <c r="H2" s="8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s="5" customFormat="1" ht="11.25">
      <c r="A3" s="5" t="s">
        <v>83</v>
      </c>
      <c r="G3" s="7"/>
      <c r="H3" s="8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7:19" s="5" customFormat="1" ht="11.25">
      <c r="G4" s="7"/>
      <c r="H4" s="8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s="5" customFormat="1" ht="11.25">
      <c r="A5" s="5" t="s">
        <v>80</v>
      </c>
      <c r="B5" s="6" t="s">
        <v>81</v>
      </c>
      <c r="G5" s="7"/>
      <c r="H5" s="8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s="5" customFormat="1" ht="11.25">
      <c r="A6" s="6"/>
      <c r="B6" s="6"/>
      <c r="G6" s="7"/>
      <c r="H6" s="8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s="5" customFormat="1" ht="11.25">
      <c r="A7" s="5" t="s">
        <v>82</v>
      </c>
      <c r="B7" s="9"/>
      <c r="G7" s="7"/>
      <c r="H7" s="8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9" ht="13.5" thickBot="1"/>
    <row r="10" spans="1:6" ht="12.75" customHeight="1">
      <c r="A10" s="74" t="s">
        <v>188</v>
      </c>
      <c r="B10" s="75"/>
      <c r="C10" s="75"/>
      <c r="D10" s="75"/>
      <c r="E10" s="75"/>
      <c r="F10" s="76"/>
    </row>
    <row r="11" spans="1:6" ht="12.75" customHeight="1" thickBot="1">
      <c r="A11" s="77"/>
      <c r="B11" s="78"/>
      <c r="C11" s="78"/>
      <c r="D11" s="78"/>
      <c r="E11" s="78"/>
      <c r="F11" s="79"/>
    </row>
    <row r="12" spans="1:6" ht="12.75" customHeight="1">
      <c r="A12" s="33"/>
      <c r="B12" s="34"/>
      <c r="C12" s="34"/>
      <c r="D12" s="34"/>
      <c r="E12" s="34"/>
      <c r="F12" s="35"/>
    </row>
    <row r="13" spans="1:7" ht="15.75" thickBot="1">
      <c r="A13" s="36" t="s">
        <v>85</v>
      </c>
      <c r="B13" s="37" t="s">
        <v>35</v>
      </c>
      <c r="C13" s="37" t="s">
        <v>36</v>
      </c>
      <c r="D13" s="37" t="s">
        <v>37</v>
      </c>
      <c r="E13" s="37" t="s">
        <v>38</v>
      </c>
      <c r="F13" s="38" t="s">
        <v>39</v>
      </c>
      <c r="G13" s="1"/>
    </row>
    <row r="14" ht="13.5" thickBot="1"/>
    <row r="15" spans="1:6" ht="38.25">
      <c r="A15" s="45" t="s">
        <v>87</v>
      </c>
      <c r="B15" s="11" t="s">
        <v>0</v>
      </c>
      <c r="C15" s="12" t="s">
        <v>32</v>
      </c>
      <c r="D15" s="13">
        <v>23</v>
      </c>
      <c r="E15" s="14">
        <v>0</v>
      </c>
      <c r="F15" s="15">
        <f>E15*D15</f>
        <v>0</v>
      </c>
    </row>
    <row r="16" spans="1:6" ht="38.25">
      <c r="A16" s="46" t="s">
        <v>88</v>
      </c>
      <c r="B16" s="17" t="s">
        <v>1</v>
      </c>
      <c r="C16" s="18" t="s">
        <v>32</v>
      </c>
      <c r="D16" s="19">
        <v>8</v>
      </c>
      <c r="E16" s="20">
        <v>0</v>
      </c>
      <c r="F16" s="21">
        <f>E16*D16</f>
        <v>0</v>
      </c>
    </row>
    <row r="17" spans="1:6" ht="38.25">
      <c r="A17" s="46" t="s">
        <v>89</v>
      </c>
      <c r="B17" s="17" t="s">
        <v>2</v>
      </c>
      <c r="C17" s="18" t="s">
        <v>32</v>
      </c>
      <c r="D17" s="19">
        <v>13</v>
      </c>
      <c r="E17" s="20">
        <v>0</v>
      </c>
      <c r="F17" s="21">
        <f>E17*D17</f>
        <v>0</v>
      </c>
    </row>
    <row r="18" spans="1:6" ht="38.25">
      <c r="A18" s="46" t="s">
        <v>90</v>
      </c>
      <c r="B18" s="17" t="s">
        <v>3</v>
      </c>
      <c r="C18" s="18" t="s">
        <v>33</v>
      </c>
      <c r="D18" s="19">
        <v>45</v>
      </c>
      <c r="E18" s="20">
        <v>0</v>
      </c>
      <c r="F18" s="21">
        <f aca="true" t="shared" si="0" ref="F18:F47">E18*D18</f>
        <v>0</v>
      </c>
    </row>
    <row r="19" spans="1:6" ht="38.25">
      <c r="A19" s="46" t="s">
        <v>91</v>
      </c>
      <c r="B19" s="17" t="s">
        <v>4</v>
      </c>
      <c r="C19" s="18" t="s">
        <v>33</v>
      </c>
      <c r="D19" s="19">
        <v>10</v>
      </c>
      <c r="E19" s="20">
        <v>0</v>
      </c>
      <c r="F19" s="21">
        <f t="shared" si="0"/>
        <v>0</v>
      </c>
    </row>
    <row r="20" spans="1:6" ht="38.25">
      <c r="A20" s="46" t="s">
        <v>92</v>
      </c>
      <c r="B20" s="17" t="s">
        <v>60</v>
      </c>
      <c r="C20" s="18" t="s">
        <v>33</v>
      </c>
      <c r="D20" s="19">
        <v>11</v>
      </c>
      <c r="E20" s="20">
        <v>0</v>
      </c>
      <c r="F20" s="21">
        <f t="shared" si="0"/>
        <v>0</v>
      </c>
    </row>
    <row r="21" spans="1:6" ht="25.5">
      <c r="A21" s="46" t="s">
        <v>93</v>
      </c>
      <c r="B21" s="17" t="s">
        <v>5</v>
      </c>
      <c r="C21" s="18" t="s">
        <v>33</v>
      </c>
      <c r="D21" s="19">
        <v>10</v>
      </c>
      <c r="E21" s="20">
        <v>0</v>
      </c>
      <c r="F21" s="21">
        <f t="shared" si="0"/>
        <v>0</v>
      </c>
    </row>
    <row r="22" spans="1:6" ht="25.5">
      <c r="A22" s="46" t="s">
        <v>94</v>
      </c>
      <c r="B22" s="17" t="s">
        <v>6</v>
      </c>
      <c r="C22" s="18" t="s">
        <v>33</v>
      </c>
      <c r="D22" s="19">
        <v>15</v>
      </c>
      <c r="E22" s="20">
        <v>0</v>
      </c>
      <c r="F22" s="21">
        <f t="shared" si="0"/>
        <v>0</v>
      </c>
    </row>
    <row r="23" spans="1:6" ht="25.5">
      <c r="A23" s="46" t="s">
        <v>95</v>
      </c>
      <c r="B23" s="17" t="s">
        <v>7</v>
      </c>
      <c r="C23" s="18" t="s">
        <v>33</v>
      </c>
      <c r="D23" s="19">
        <v>8</v>
      </c>
      <c r="E23" s="20">
        <v>0</v>
      </c>
      <c r="F23" s="21">
        <f t="shared" si="0"/>
        <v>0</v>
      </c>
    </row>
    <row r="24" spans="1:6" ht="25.5">
      <c r="A24" s="46" t="s">
        <v>96</v>
      </c>
      <c r="B24" s="17" t="s">
        <v>8</v>
      </c>
      <c r="C24" s="18" t="s">
        <v>33</v>
      </c>
      <c r="D24" s="19">
        <v>5</v>
      </c>
      <c r="E24" s="20">
        <v>0</v>
      </c>
      <c r="F24" s="21">
        <f t="shared" si="0"/>
        <v>0</v>
      </c>
    </row>
    <row r="25" spans="1:6" ht="25.5">
      <c r="A25" s="46" t="s">
        <v>97</v>
      </c>
      <c r="B25" s="17" t="s">
        <v>9</v>
      </c>
      <c r="C25" s="18" t="s">
        <v>33</v>
      </c>
      <c r="D25" s="19">
        <v>7</v>
      </c>
      <c r="E25" s="20">
        <v>0</v>
      </c>
      <c r="F25" s="21">
        <f t="shared" si="0"/>
        <v>0</v>
      </c>
    </row>
    <row r="26" spans="1:6" ht="25.5">
      <c r="A26" s="46" t="s">
        <v>98</v>
      </c>
      <c r="B26" s="17" t="s">
        <v>10</v>
      </c>
      <c r="C26" s="18" t="s">
        <v>33</v>
      </c>
      <c r="D26" s="19">
        <v>7</v>
      </c>
      <c r="E26" s="20">
        <v>0</v>
      </c>
      <c r="F26" s="21">
        <f t="shared" si="0"/>
        <v>0</v>
      </c>
    </row>
    <row r="27" spans="1:6" ht="25.5">
      <c r="A27" s="46" t="s">
        <v>99</v>
      </c>
      <c r="B27" s="17" t="s">
        <v>12</v>
      </c>
      <c r="C27" s="18" t="s">
        <v>33</v>
      </c>
      <c r="D27" s="19">
        <v>3</v>
      </c>
      <c r="E27" s="20">
        <v>0</v>
      </c>
      <c r="F27" s="21">
        <f t="shared" si="0"/>
        <v>0</v>
      </c>
    </row>
    <row r="28" spans="1:6" ht="25.5">
      <c r="A28" s="46" t="s">
        <v>100</v>
      </c>
      <c r="B28" s="17" t="s">
        <v>11</v>
      </c>
      <c r="C28" s="18" t="s">
        <v>33</v>
      </c>
      <c r="D28" s="19">
        <v>3</v>
      </c>
      <c r="E28" s="20">
        <v>0</v>
      </c>
      <c r="F28" s="21">
        <f t="shared" si="0"/>
        <v>0</v>
      </c>
    </row>
    <row r="29" spans="1:6" ht="25.5">
      <c r="A29" s="46" t="s">
        <v>101</v>
      </c>
      <c r="B29" s="17" t="s">
        <v>13</v>
      </c>
      <c r="C29" s="18" t="s">
        <v>33</v>
      </c>
      <c r="D29" s="19">
        <v>8</v>
      </c>
      <c r="E29" s="20">
        <v>0</v>
      </c>
      <c r="F29" s="21">
        <f t="shared" si="0"/>
        <v>0</v>
      </c>
    </row>
    <row r="30" spans="1:6" ht="38.25">
      <c r="A30" s="46" t="s">
        <v>102</v>
      </c>
      <c r="B30" s="17" t="s">
        <v>14</v>
      </c>
      <c r="C30" s="18" t="s">
        <v>33</v>
      </c>
      <c r="D30" s="19">
        <v>30</v>
      </c>
      <c r="E30" s="20">
        <v>0</v>
      </c>
      <c r="F30" s="21">
        <f t="shared" si="0"/>
        <v>0</v>
      </c>
    </row>
    <row r="31" spans="1:6" ht="38.25">
      <c r="A31" s="46" t="s">
        <v>103</v>
      </c>
      <c r="B31" s="17" t="s">
        <v>15</v>
      </c>
      <c r="C31" s="18" t="s">
        <v>33</v>
      </c>
      <c r="D31" s="19">
        <v>9</v>
      </c>
      <c r="E31" s="20">
        <v>0</v>
      </c>
      <c r="F31" s="21">
        <f t="shared" si="0"/>
        <v>0</v>
      </c>
    </row>
    <row r="32" spans="1:6" ht="38.25">
      <c r="A32" s="46" t="s">
        <v>104</v>
      </c>
      <c r="B32" s="17" t="s">
        <v>16</v>
      </c>
      <c r="C32" s="18" t="s">
        <v>33</v>
      </c>
      <c r="D32" s="19">
        <v>8</v>
      </c>
      <c r="E32" s="20">
        <v>0</v>
      </c>
      <c r="F32" s="21">
        <f t="shared" si="0"/>
        <v>0</v>
      </c>
    </row>
    <row r="33" spans="1:6" ht="25.5">
      <c r="A33" s="46" t="s">
        <v>105</v>
      </c>
      <c r="B33" s="17" t="s">
        <v>17</v>
      </c>
      <c r="C33" s="18" t="s">
        <v>33</v>
      </c>
      <c r="D33" s="19">
        <v>35</v>
      </c>
      <c r="E33" s="20">
        <v>0</v>
      </c>
      <c r="F33" s="21">
        <f t="shared" si="0"/>
        <v>0</v>
      </c>
    </row>
    <row r="34" spans="1:6" ht="25.5">
      <c r="A34" s="46" t="s">
        <v>106</v>
      </c>
      <c r="B34" s="17" t="s">
        <v>18</v>
      </c>
      <c r="C34" s="18" t="s">
        <v>33</v>
      </c>
      <c r="D34" s="19">
        <v>15</v>
      </c>
      <c r="E34" s="20">
        <v>0</v>
      </c>
      <c r="F34" s="21">
        <f t="shared" si="0"/>
        <v>0</v>
      </c>
    </row>
    <row r="35" spans="1:6" ht="25.5">
      <c r="A35" s="46" t="s">
        <v>107</v>
      </c>
      <c r="B35" s="17" t="s">
        <v>19</v>
      </c>
      <c r="C35" s="18" t="s">
        <v>33</v>
      </c>
      <c r="D35" s="19">
        <v>10</v>
      </c>
      <c r="E35" s="20">
        <v>0</v>
      </c>
      <c r="F35" s="21">
        <f t="shared" si="0"/>
        <v>0</v>
      </c>
    </row>
    <row r="36" spans="1:6" ht="25.5">
      <c r="A36" s="46" t="s">
        <v>108</v>
      </c>
      <c r="B36" s="17" t="s">
        <v>20</v>
      </c>
      <c r="C36" s="18" t="s">
        <v>33</v>
      </c>
      <c r="D36" s="19">
        <v>35</v>
      </c>
      <c r="E36" s="20">
        <v>0</v>
      </c>
      <c r="F36" s="21">
        <f t="shared" si="0"/>
        <v>0</v>
      </c>
    </row>
    <row r="37" spans="1:6" ht="25.5">
      <c r="A37" s="46" t="s">
        <v>109</v>
      </c>
      <c r="B37" s="17" t="s">
        <v>21</v>
      </c>
      <c r="C37" s="18" t="s">
        <v>33</v>
      </c>
      <c r="D37" s="19">
        <v>9</v>
      </c>
      <c r="E37" s="20">
        <v>0</v>
      </c>
      <c r="F37" s="21">
        <f t="shared" si="0"/>
        <v>0</v>
      </c>
    </row>
    <row r="38" spans="1:6" ht="25.5">
      <c r="A38" s="46" t="s">
        <v>110</v>
      </c>
      <c r="B38" s="17" t="s">
        <v>22</v>
      </c>
      <c r="C38" s="18" t="s">
        <v>33</v>
      </c>
      <c r="D38" s="19">
        <v>9</v>
      </c>
      <c r="E38" s="20">
        <v>0</v>
      </c>
      <c r="F38" s="21">
        <f t="shared" si="0"/>
        <v>0</v>
      </c>
    </row>
    <row r="39" spans="1:6" ht="38.25">
      <c r="A39" s="46" t="s">
        <v>111</v>
      </c>
      <c r="B39" s="17" t="s">
        <v>566</v>
      </c>
      <c r="C39" s="18" t="s">
        <v>33</v>
      </c>
      <c r="D39" s="19">
        <v>35</v>
      </c>
      <c r="E39" s="20">
        <v>0</v>
      </c>
      <c r="F39" s="21">
        <f t="shared" si="0"/>
        <v>0</v>
      </c>
    </row>
    <row r="40" spans="1:6" ht="25.5">
      <c r="A40" s="46" t="s">
        <v>112</v>
      </c>
      <c r="B40" s="17" t="s">
        <v>25</v>
      </c>
      <c r="C40" s="18" t="s">
        <v>34</v>
      </c>
      <c r="D40" s="19">
        <v>800</v>
      </c>
      <c r="E40" s="20">
        <v>0</v>
      </c>
      <c r="F40" s="21">
        <f t="shared" si="0"/>
        <v>0</v>
      </c>
    </row>
    <row r="41" spans="1:6" ht="25.5">
      <c r="A41" s="46" t="s">
        <v>113</v>
      </c>
      <c r="B41" s="17" t="s">
        <v>57</v>
      </c>
      <c r="C41" s="18" t="s">
        <v>34</v>
      </c>
      <c r="D41" s="19">
        <v>200</v>
      </c>
      <c r="E41" s="20">
        <v>0</v>
      </c>
      <c r="F41" s="21">
        <f t="shared" si="0"/>
        <v>0</v>
      </c>
    </row>
    <row r="42" spans="1:6" ht="38.25">
      <c r="A42" s="46" t="s">
        <v>114</v>
      </c>
      <c r="B42" s="17" t="s">
        <v>65</v>
      </c>
      <c r="C42" s="18" t="s">
        <v>34</v>
      </c>
      <c r="D42" s="19">
        <v>400</v>
      </c>
      <c r="E42" s="20">
        <v>0</v>
      </c>
      <c r="F42" s="21">
        <f>E42*D42</f>
        <v>0</v>
      </c>
    </row>
    <row r="43" spans="1:6" ht="38.25">
      <c r="A43" s="46" t="s">
        <v>115</v>
      </c>
      <c r="B43" s="17" t="s">
        <v>78</v>
      </c>
      <c r="C43" s="18" t="s">
        <v>34</v>
      </c>
      <c r="D43" s="19">
        <v>50</v>
      </c>
      <c r="E43" s="20">
        <v>0</v>
      </c>
      <c r="F43" s="21">
        <f>E43*D43</f>
        <v>0</v>
      </c>
    </row>
    <row r="44" spans="1:6" ht="25.5">
      <c r="A44" s="46" t="s">
        <v>116</v>
      </c>
      <c r="B44" s="17" t="s">
        <v>26</v>
      </c>
      <c r="C44" s="18" t="s">
        <v>34</v>
      </c>
      <c r="D44" s="19">
        <v>400</v>
      </c>
      <c r="E44" s="20">
        <v>0</v>
      </c>
      <c r="F44" s="21">
        <f t="shared" si="0"/>
        <v>0</v>
      </c>
    </row>
    <row r="45" spans="1:6" ht="25.5">
      <c r="A45" s="46" t="s">
        <v>117</v>
      </c>
      <c r="B45" s="17" t="s">
        <v>58</v>
      </c>
      <c r="C45" s="18" t="s">
        <v>34</v>
      </c>
      <c r="D45" s="19">
        <v>50</v>
      </c>
      <c r="E45" s="20">
        <v>0</v>
      </c>
      <c r="F45" s="21">
        <f t="shared" si="0"/>
        <v>0</v>
      </c>
    </row>
    <row r="46" spans="1:6" ht="38.25">
      <c r="A46" s="46" t="s">
        <v>118</v>
      </c>
      <c r="B46" s="17" t="s">
        <v>86</v>
      </c>
      <c r="C46" s="18" t="s">
        <v>33</v>
      </c>
      <c r="D46" s="19">
        <v>1</v>
      </c>
      <c r="E46" s="20">
        <v>0</v>
      </c>
      <c r="F46" s="21">
        <f t="shared" si="0"/>
        <v>0</v>
      </c>
    </row>
    <row r="47" spans="1:6" ht="38.25">
      <c r="A47" s="46" t="s">
        <v>119</v>
      </c>
      <c r="B47" s="17" t="s">
        <v>28</v>
      </c>
      <c r="C47" s="18" t="s">
        <v>33</v>
      </c>
      <c r="D47" s="19">
        <v>7</v>
      </c>
      <c r="E47" s="20">
        <v>0</v>
      </c>
      <c r="F47" s="21">
        <f t="shared" si="0"/>
        <v>0</v>
      </c>
    </row>
    <row r="48" spans="1:6" ht="38.25">
      <c r="A48" s="46" t="s">
        <v>120</v>
      </c>
      <c r="B48" s="17" t="s">
        <v>29</v>
      </c>
      <c r="C48" s="18" t="s">
        <v>33</v>
      </c>
      <c r="D48" s="19">
        <v>1</v>
      </c>
      <c r="E48" s="20">
        <v>0</v>
      </c>
      <c r="F48" s="21">
        <f>E48*D48</f>
        <v>0</v>
      </c>
    </row>
    <row r="49" spans="1:6" ht="39" thickBot="1">
      <c r="A49" s="47" t="s">
        <v>121</v>
      </c>
      <c r="B49" s="23" t="s">
        <v>30</v>
      </c>
      <c r="C49" s="24" t="s">
        <v>33</v>
      </c>
      <c r="D49" s="25">
        <v>10</v>
      </c>
      <c r="E49" s="26">
        <v>0</v>
      </c>
      <c r="F49" s="27">
        <f>E49*D49</f>
        <v>0</v>
      </c>
    </row>
    <row r="50" ht="13.5" thickBot="1"/>
    <row r="51" spans="4:6" ht="12.75">
      <c r="D51" s="84" t="s">
        <v>551</v>
      </c>
      <c r="E51" s="85"/>
      <c r="F51" s="28">
        <f>SUM(F23:F49)</f>
        <v>0</v>
      </c>
    </row>
    <row r="52" spans="4:6" ht="12.75">
      <c r="D52" s="29"/>
      <c r="E52" s="30"/>
      <c r="F52" s="31"/>
    </row>
    <row r="53" spans="4:6" ht="12.75">
      <c r="D53" s="86" t="s">
        <v>552</v>
      </c>
      <c r="E53" s="87"/>
      <c r="F53" s="31">
        <f>F51*0.15</f>
        <v>0</v>
      </c>
    </row>
    <row r="54" spans="4:6" ht="12.75">
      <c r="D54" s="29"/>
      <c r="E54" s="30"/>
      <c r="F54" s="31"/>
    </row>
    <row r="55" spans="4:6" ht="13.5" thickBot="1">
      <c r="D55" s="88" t="s">
        <v>553</v>
      </c>
      <c r="E55" s="89"/>
      <c r="F55" s="32">
        <f>F53+F51</f>
        <v>0</v>
      </c>
    </row>
  </sheetData>
  <mergeCells count="4">
    <mergeCell ref="A10:F11"/>
    <mergeCell ref="D51:E51"/>
    <mergeCell ref="D53:E53"/>
    <mergeCell ref="D55:E55"/>
  </mergeCells>
  <printOptions/>
  <pageMargins left="0.75" right="0.75" top="1" bottom="1" header="0" footer="0"/>
  <pageSetup horizontalDpi="600" verticalDpi="600" orientation="portrait" paperSize="120" scale="8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38"/>
  <sheetViews>
    <sheetView view="pageBreakPreview" zoomScale="60" workbookViewId="0" topLeftCell="A1">
      <selection activeCell="F28" sqref="F28"/>
    </sheetView>
  </sheetViews>
  <sheetFormatPr defaultColWidth="11.421875" defaultRowHeight="12.75"/>
  <cols>
    <col min="2" max="2" width="59.57421875" style="0" customWidth="1"/>
    <col min="5" max="5" width="12.57421875" style="0" customWidth="1"/>
  </cols>
  <sheetData>
    <row r="1" spans="1:18" s="5" customFormat="1" ht="11.25">
      <c r="A1" s="54" t="s">
        <v>79</v>
      </c>
      <c r="B1" s="55" t="s">
        <v>84</v>
      </c>
      <c r="C1" s="54"/>
      <c r="D1" s="54"/>
      <c r="E1" s="54"/>
      <c r="F1" s="62"/>
      <c r="G1" s="63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s="5" customFormat="1" ht="11.25">
      <c r="A2" s="54"/>
      <c r="B2" s="54"/>
      <c r="C2" s="54"/>
      <c r="D2" s="54"/>
      <c r="E2" s="54"/>
      <c r="F2" s="62"/>
      <c r="G2" s="63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s="5" customFormat="1" ht="11.25">
      <c r="A3" s="54" t="s">
        <v>83</v>
      </c>
      <c r="B3" s="54"/>
      <c r="C3" s="54"/>
      <c r="D3" s="54"/>
      <c r="E3" s="54"/>
      <c r="F3" s="62"/>
      <c r="G3" s="63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s="5" customFormat="1" ht="11.25">
      <c r="A4" s="54"/>
      <c r="B4" s="54"/>
      <c r="C4" s="54"/>
      <c r="D4" s="54"/>
      <c r="E4" s="54"/>
      <c r="F4" s="62"/>
      <c r="G4" s="63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s="5" customFormat="1" ht="11.25">
      <c r="A5" s="54" t="s">
        <v>80</v>
      </c>
      <c r="B5" s="55" t="s">
        <v>81</v>
      </c>
      <c r="C5" s="54"/>
      <c r="D5" s="54"/>
      <c r="E5" s="54"/>
      <c r="F5" s="62"/>
      <c r="G5" s="63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s="5" customFormat="1" ht="11.25">
      <c r="A6" s="55"/>
      <c r="B6" s="55"/>
      <c r="C6" s="54"/>
      <c r="D6" s="54"/>
      <c r="E6" s="54"/>
      <c r="F6" s="62"/>
      <c r="G6" s="63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s="5" customFormat="1" ht="11.25">
      <c r="A7" s="54" t="s">
        <v>82</v>
      </c>
      <c r="B7" s="56"/>
      <c r="C7" s="54"/>
      <c r="D7" s="54"/>
      <c r="E7" s="54"/>
      <c r="F7" s="62"/>
      <c r="G7" s="63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7" ht="13.5" thickBot="1">
      <c r="A8" s="57"/>
      <c r="B8" s="57"/>
      <c r="C8" s="57"/>
      <c r="D8" s="57"/>
      <c r="E8" s="57"/>
      <c r="F8" s="64"/>
      <c r="G8" s="67"/>
    </row>
    <row r="9" spans="1:7" ht="31.5" customHeight="1" thickBot="1">
      <c r="A9" s="107" t="s">
        <v>556</v>
      </c>
      <c r="B9" s="108"/>
      <c r="C9" s="108"/>
      <c r="D9" s="108"/>
      <c r="E9" s="109"/>
      <c r="F9" s="64"/>
      <c r="G9" s="67"/>
    </row>
    <row r="10" spans="1:7" ht="15.75" thickBot="1">
      <c r="A10" s="36" t="s">
        <v>85</v>
      </c>
      <c r="B10" s="37" t="s">
        <v>555</v>
      </c>
      <c r="C10" s="110" t="s">
        <v>39</v>
      </c>
      <c r="D10" s="111"/>
      <c r="E10" s="112"/>
      <c r="F10" s="65"/>
      <c r="G10" s="67"/>
    </row>
    <row r="11" spans="1:7" ht="12.75">
      <c r="A11" s="53"/>
      <c r="B11" s="53"/>
      <c r="C11" s="53"/>
      <c r="D11" s="53"/>
      <c r="E11" s="53"/>
      <c r="F11" s="64"/>
      <c r="G11" s="67"/>
    </row>
    <row r="12" spans="1:7" ht="13.5" thickBot="1">
      <c r="A12" s="53"/>
      <c r="B12" s="53"/>
      <c r="C12" s="53"/>
      <c r="D12" s="53"/>
      <c r="E12" s="53"/>
      <c r="F12" s="64"/>
      <c r="G12" s="67"/>
    </row>
    <row r="13" spans="1:7" ht="12.75" customHeight="1">
      <c r="A13" s="69" t="s">
        <v>557</v>
      </c>
      <c r="B13" s="49" t="s">
        <v>514</v>
      </c>
      <c r="C13" s="104">
        <f>CONT_NOR_1ERPISO!F60</f>
        <v>0</v>
      </c>
      <c r="D13" s="105"/>
      <c r="E13" s="106"/>
      <c r="F13" s="64"/>
      <c r="G13" s="67"/>
    </row>
    <row r="14" spans="1:7" ht="12.75" customHeight="1">
      <c r="A14" s="70" t="s">
        <v>558</v>
      </c>
      <c r="B14" s="50" t="s">
        <v>480</v>
      </c>
      <c r="C14" s="101">
        <f>'CONT_NORM_PB_TAB_C-1'!F49</f>
        <v>0</v>
      </c>
      <c r="D14" s="102"/>
      <c r="E14" s="103"/>
      <c r="F14" s="64"/>
      <c r="G14" s="67"/>
    </row>
    <row r="15" spans="1:7" s="48" customFormat="1" ht="12.75" customHeight="1">
      <c r="A15" s="70" t="s">
        <v>559</v>
      </c>
      <c r="B15" s="50" t="s">
        <v>451</v>
      </c>
      <c r="C15" s="101">
        <f>'CONT_NORM_PB_TAB_C-2'!F44</f>
        <v>0</v>
      </c>
      <c r="D15" s="102"/>
      <c r="E15" s="103"/>
      <c r="F15" s="66"/>
      <c r="G15" s="68"/>
    </row>
    <row r="16" spans="1:7" s="48" customFormat="1" ht="12.75" customHeight="1">
      <c r="A16" s="70" t="s">
        <v>560</v>
      </c>
      <c r="B16" s="50" t="s">
        <v>424</v>
      </c>
      <c r="C16" s="101">
        <f>'CONT_NORM_PB_TAB_C-3'!F42</f>
        <v>0</v>
      </c>
      <c r="D16" s="102"/>
      <c r="E16" s="103"/>
      <c r="F16" s="66"/>
      <c r="G16" s="68"/>
    </row>
    <row r="17" spans="1:7" ht="12.75">
      <c r="A17" s="70" t="s">
        <v>561</v>
      </c>
      <c r="B17" s="50" t="s">
        <v>394</v>
      </c>
      <c r="C17" s="101">
        <f>'CONT_NORM_PB_TAB_C-4'!F45</f>
        <v>0</v>
      </c>
      <c r="D17" s="102"/>
      <c r="E17" s="103"/>
      <c r="F17" s="64"/>
      <c r="G17" s="67"/>
    </row>
    <row r="18" spans="1:7" ht="12.75">
      <c r="A18" s="70" t="s">
        <v>562</v>
      </c>
      <c r="B18" s="50" t="s">
        <v>370</v>
      </c>
      <c r="C18" s="101">
        <f>'CONT_NORM_PB_TAB_C-5'!F39</f>
        <v>0</v>
      </c>
      <c r="D18" s="102"/>
      <c r="E18" s="103"/>
      <c r="F18" s="64"/>
      <c r="G18" s="67"/>
    </row>
    <row r="19" spans="1:7" ht="12.75">
      <c r="A19" s="70" t="s">
        <v>563</v>
      </c>
      <c r="B19" s="50" t="s">
        <v>554</v>
      </c>
      <c r="C19" s="101">
        <f>'CONT_NORM_PB_TAB_C-6'!F41</f>
        <v>0</v>
      </c>
      <c r="D19" s="102"/>
      <c r="E19" s="103"/>
      <c r="F19" s="64"/>
      <c r="G19" s="67"/>
    </row>
    <row r="20" spans="1:7" ht="12.75">
      <c r="A20" s="70" t="s">
        <v>564</v>
      </c>
      <c r="B20" s="50" t="s">
        <v>312</v>
      </c>
      <c r="C20" s="101">
        <f>CONT_REG_PB_TAB_B!F48</f>
        <v>0</v>
      </c>
      <c r="D20" s="102"/>
      <c r="E20" s="103"/>
      <c r="F20" s="64"/>
      <c r="G20" s="67"/>
    </row>
    <row r="21" spans="1:7" ht="12.75">
      <c r="A21" s="70" t="s">
        <v>313</v>
      </c>
      <c r="B21" s="50" t="s">
        <v>278</v>
      </c>
      <c r="C21" s="101">
        <f>'CONT_REG_PB_TAB_B-1'!F49</f>
        <v>0</v>
      </c>
      <c r="D21" s="102"/>
      <c r="E21" s="103"/>
      <c r="F21" s="64"/>
      <c r="G21" s="67"/>
    </row>
    <row r="22" spans="1:7" ht="12.75">
      <c r="A22" s="70" t="s">
        <v>314</v>
      </c>
      <c r="B22" s="50" t="s">
        <v>277</v>
      </c>
      <c r="C22" s="101">
        <f>'CONT_REG_PB_TAB_B-2'!F49</f>
        <v>0</v>
      </c>
      <c r="D22" s="102"/>
      <c r="E22" s="103"/>
      <c r="F22" s="64"/>
      <c r="G22" s="67"/>
    </row>
    <row r="23" spans="1:7" ht="12.75" customHeight="1">
      <c r="A23" s="70" t="s">
        <v>565</v>
      </c>
      <c r="B23" s="50" t="s">
        <v>217</v>
      </c>
      <c r="C23" s="101">
        <f>CONT_UPS_PB_TAB_A!F44</f>
        <v>0</v>
      </c>
      <c r="D23" s="102"/>
      <c r="E23" s="103"/>
      <c r="F23" s="64"/>
      <c r="G23" s="67"/>
    </row>
    <row r="24" spans="1:7" ht="12.75" customHeight="1">
      <c r="A24" s="70" t="s">
        <v>218</v>
      </c>
      <c r="B24" s="50" t="s">
        <v>189</v>
      </c>
      <c r="C24" s="101">
        <f>'CONT_UPS_PB_TAB_A-1'!F43</f>
        <v>0</v>
      </c>
      <c r="D24" s="102"/>
      <c r="E24" s="103"/>
      <c r="F24" s="64"/>
      <c r="G24" s="67"/>
    </row>
    <row r="25" spans="1:7" ht="12.75">
      <c r="A25" s="70" t="s">
        <v>219</v>
      </c>
      <c r="B25" s="50" t="s">
        <v>187</v>
      </c>
      <c r="C25" s="101">
        <f>'CONT_UPS_PB_TAB_A-2'!F48</f>
        <v>0</v>
      </c>
      <c r="D25" s="102"/>
      <c r="E25" s="103"/>
      <c r="F25" s="64"/>
      <c r="G25" s="67"/>
    </row>
    <row r="26" spans="1:7" ht="12.75">
      <c r="A26" s="70" t="s">
        <v>220</v>
      </c>
      <c r="B26" s="50" t="s">
        <v>154</v>
      </c>
      <c r="C26" s="101">
        <f>'CONT_UPS_PB_TAB_A-3'!F48</f>
        <v>0</v>
      </c>
      <c r="D26" s="102"/>
      <c r="E26" s="103"/>
      <c r="F26" s="64"/>
      <c r="G26" s="67"/>
    </row>
    <row r="27" spans="1:7" ht="13.5" thickBot="1">
      <c r="A27" s="71" t="s">
        <v>221</v>
      </c>
      <c r="B27" s="51" t="s">
        <v>188</v>
      </c>
      <c r="C27" s="90">
        <f>'CONT_UPS_PB_TAB_A-4'!F51</f>
        <v>0</v>
      </c>
      <c r="D27" s="91"/>
      <c r="E27" s="92"/>
      <c r="F27" s="64"/>
      <c r="G27" s="67"/>
    </row>
    <row r="28" spans="1:7" ht="13.5" thickBot="1">
      <c r="A28" s="57"/>
      <c r="B28" s="57"/>
      <c r="C28" s="57"/>
      <c r="D28" s="57"/>
      <c r="E28" s="57"/>
      <c r="F28" s="64"/>
      <c r="G28" s="67"/>
    </row>
    <row r="29" spans="1:7" ht="12.75">
      <c r="A29" s="57"/>
      <c r="B29" s="61" t="s">
        <v>551</v>
      </c>
      <c r="C29" s="93">
        <f>SUM(C13:E27)</f>
        <v>0</v>
      </c>
      <c r="D29" s="94"/>
      <c r="E29" s="95"/>
      <c r="F29" s="64"/>
      <c r="G29" s="67"/>
    </row>
    <row r="30" spans="1:7" ht="12.75">
      <c r="A30" s="57"/>
      <c r="B30" s="61"/>
      <c r="C30" s="58"/>
      <c r="D30" s="59"/>
      <c r="E30" s="60"/>
      <c r="F30" s="64"/>
      <c r="G30" s="67"/>
    </row>
    <row r="31" spans="1:7" ht="12.75">
      <c r="A31" s="57"/>
      <c r="B31" s="61" t="s">
        <v>552</v>
      </c>
      <c r="C31" s="96">
        <f>C29*0.15</f>
        <v>0</v>
      </c>
      <c r="D31" s="97"/>
      <c r="E31" s="98"/>
      <c r="F31" s="64"/>
      <c r="G31" s="67"/>
    </row>
    <row r="32" spans="1:7" ht="12.75">
      <c r="A32" s="57"/>
      <c r="B32" s="61"/>
      <c r="C32" s="58"/>
      <c r="D32" s="59"/>
      <c r="E32" s="60"/>
      <c r="F32" s="64"/>
      <c r="G32" s="67"/>
    </row>
    <row r="33" spans="1:7" ht="13.5" thickBot="1">
      <c r="A33" s="57"/>
      <c r="B33" s="61" t="s">
        <v>553</v>
      </c>
      <c r="C33" s="99">
        <f>C31+C29</f>
        <v>0</v>
      </c>
      <c r="D33" s="52"/>
      <c r="E33" s="100"/>
      <c r="F33" s="64"/>
      <c r="G33" s="67"/>
    </row>
    <row r="34" spans="1:7" ht="12.75">
      <c r="A34" s="57"/>
      <c r="B34" s="57"/>
      <c r="C34" s="57"/>
      <c r="D34" s="57"/>
      <c r="E34" s="57"/>
      <c r="F34" s="64"/>
      <c r="G34" s="67"/>
    </row>
    <row r="35" spans="1:7" ht="12.75">
      <c r="A35" s="57"/>
      <c r="B35" s="57"/>
      <c r="C35" s="57"/>
      <c r="D35" s="57"/>
      <c r="E35" s="57"/>
      <c r="F35" s="64"/>
      <c r="G35" s="67"/>
    </row>
    <row r="36" spans="1:7" ht="12.75">
      <c r="A36" s="67"/>
      <c r="B36" s="67"/>
      <c r="C36" s="67"/>
      <c r="D36" s="67"/>
      <c r="E36" s="67"/>
      <c r="F36" s="67"/>
      <c r="G36" s="67"/>
    </row>
    <row r="37" ht="12.75">
      <c r="G37" s="67"/>
    </row>
    <row r="38" ht="12.75">
      <c r="G38" s="67"/>
    </row>
  </sheetData>
  <mergeCells count="20">
    <mergeCell ref="C19:E19"/>
    <mergeCell ref="C20:E20"/>
    <mergeCell ref="C21:E21"/>
    <mergeCell ref="C22:E22"/>
    <mergeCell ref="A9:E9"/>
    <mergeCell ref="C10:E10"/>
    <mergeCell ref="C17:E17"/>
    <mergeCell ref="C18:E18"/>
    <mergeCell ref="C13:E13"/>
    <mergeCell ref="C14:E14"/>
    <mergeCell ref="C15:E15"/>
    <mergeCell ref="C16:E16"/>
    <mergeCell ref="C23:E23"/>
    <mergeCell ref="C24:E24"/>
    <mergeCell ref="C25:E25"/>
    <mergeCell ref="C26:E26"/>
    <mergeCell ref="C27:E27"/>
    <mergeCell ref="C29:E29"/>
    <mergeCell ref="C31:E31"/>
    <mergeCell ref="C33:E33"/>
  </mergeCells>
  <printOptions horizontalCentered="1"/>
  <pageMargins left="0.75" right="0.75" top="0.7874015748031497" bottom="1" header="0" footer="0"/>
  <pageSetup horizontalDpi="600" verticalDpi="600" orientation="portrait" paperSize="120" scale="96" r:id="rId2"/>
  <colBreaks count="1" manualBreakCount="1">
    <brk id="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3"/>
  <sheetViews>
    <sheetView view="pageBreakPreview" zoomScaleSheetLayoutView="100" workbookViewId="0" topLeftCell="A34">
      <selection activeCell="A41" sqref="A41:IV41"/>
    </sheetView>
  </sheetViews>
  <sheetFormatPr defaultColWidth="11.421875" defaultRowHeight="12.75"/>
  <cols>
    <col min="1" max="1" width="13.421875" style="0" customWidth="1"/>
    <col min="2" max="2" width="57.00390625" style="0" customWidth="1"/>
    <col min="3" max="3" width="11.421875" style="1" customWidth="1"/>
    <col min="4" max="4" width="13.28125" style="0" customWidth="1"/>
    <col min="5" max="5" width="14.140625" style="0" customWidth="1"/>
  </cols>
  <sheetData>
    <row r="1" spans="1:19" s="5" customFormat="1" ht="11.25">
      <c r="A1" s="5" t="s">
        <v>79</v>
      </c>
      <c r="B1" s="6" t="s">
        <v>84</v>
      </c>
      <c r="G1" s="7"/>
      <c r="H1" s="8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7:19" s="5" customFormat="1" ht="11.25">
      <c r="G2" s="7"/>
      <c r="H2" s="8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s="5" customFormat="1" ht="11.25">
      <c r="A3" s="5" t="s">
        <v>83</v>
      </c>
      <c r="G3" s="7"/>
      <c r="H3" s="8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7:19" s="5" customFormat="1" ht="11.25">
      <c r="G4" s="7"/>
      <c r="H4" s="8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s="5" customFormat="1" ht="11.25">
      <c r="A5" s="5" t="s">
        <v>80</v>
      </c>
      <c r="B5" s="6" t="s">
        <v>81</v>
      </c>
      <c r="G5" s="7"/>
      <c r="H5" s="8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s="5" customFormat="1" ht="11.25">
      <c r="A6" s="6"/>
      <c r="B6" s="6"/>
      <c r="G6" s="7"/>
      <c r="H6" s="8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s="5" customFormat="1" ht="11.25">
      <c r="A7" s="5" t="s">
        <v>82</v>
      </c>
      <c r="B7" s="9"/>
      <c r="G7" s="7"/>
      <c r="H7" s="8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9" ht="13.5" thickBot="1"/>
    <row r="10" spans="1:6" ht="12.75" customHeight="1">
      <c r="A10" s="74" t="s">
        <v>480</v>
      </c>
      <c r="B10" s="75"/>
      <c r="C10" s="75"/>
      <c r="D10" s="75"/>
      <c r="E10" s="75"/>
      <c r="F10" s="76"/>
    </row>
    <row r="11" spans="1:6" ht="12.75" customHeight="1" thickBot="1">
      <c r="A11" s="77"/>
      <c r="B11" s="78"/>
      <c r="C11" s="78"/>
      <c r="D11" s="78"/>
      <c r="E11" s="78"/>
      <c r="F11" s="79"/>
    </row>
    <row r="12" spans="1:6" ht="10.5" customHeight="1">
      <c r="A12" s="33"/>
      <c r="B12" s="34"/>
      <c r="C12" s="34"/>
      <c r="D12" s="34"/>
      <c r="E12" s="34"/>
      <c r="F12" s="35"/>
    </row>
    <row r="13" spans="1:7" ht="15.75" thickBot="1">
      <c r="A13" s="36" t="s">
        <v>85</v>
      </c>
      <c r="B13" s="37" t="s">
        <v>35</v>
      </c>
      <c r="C13" s="37" t="s">
        <v>36</v>
      </c>
      <c r="D13" s="37" t="s">
        <v>37</v>
      </c>
      <c r="E13" s="37" t="s">
        <v>38</v>
      </c>
      <c r="F13" s="38" t="s">
        <v>39</v>
      </c>
      <c r="G13" s="1"/>
    </row>
    <row r="14" ht="13.5" thickBot="1"/>
    <row r="15" spans="1:6" ht="38.25">
      <c r="A15" s="10" t="s">
        <v>481</v>
      </c>
      <c r="B15" s="11" t="s">
        <v>0</v>
      </c>
      <c r="C15" s="12" t="s">
        <v>32</v>
      </c>
      <c r="D15" s="13">
        <v>50</v>
      </c>
      <c r="E15" s="14">
        <v>0</v>
      </c>
      <c r="F15" s="15">
        <f>E15*D15</f>
        <v>0</v>
      </c>
    </row>
    <row r="16" spans="1:6" ht="38.25">
      <c r="A16" s="16" t="s">
        <v>482</v>
      </c>
      <c r="B16" s="17" t="s">
        <v>1</v>
      </c>
      <c r="C16" s="18" t="s">
        <v>32</v>
      </c>
      <c r="D16" s="19">
        <v>45</v>
      </c>
      <c r="E16" s="20">
        <v>0</v>
      </c>
      <c r="F16" s="21">
        <f aca="true" t="shared" si="0" ref="F16:F47">E16*D16</f>
        <v>0</v>
      </c>
    </row>
    <row r="17" spans="1:6" ht="38.25">
      <c r="A17" s="16" t="s">
        <v>483</v>
      </c>
      <c r="B17" s="17" t="s">
        <v>44</v>
      </c>
      <c r="C17" s="18" t="s">
        <v>32</v>
      </c>
      <c r="D17" s="19">
        <v>14</v>
      </c>
      <c r="E17" s="20">
        <v>0</v>
      </c>
      <c r="F17" s="21">
        <f>E17*D17</f>
        <v>0</v>
      </c>
    </row>
    <row r="18" spans="1:6" ht="38.25">
      <c r="A18" s="16" t="s">
        <v>484</v>
      </c>
      <c r="B18" s="17" t="s">
        <v>3</v>
      </c>
      <c r="C18" s="18" t="s">
        <v>33</v>
      </c>
      <c r="D18" s="19">
        <v>30</v>
      </c>
      <c r="E18" s="20">
        <v>0</v>
      </c>
      <c r="F18" s="21">
        <f t="shared" si="0"/>
        <v>0</v>
      </c>
    </row>
    <row r="19" spans="1:6" ht="38.25">
      <c r="A19" s="16" t="s">
        <v>485</v>
      </c>
      <c r="B19" s="17" t="s">
        <v>4</v>
      </c>
      <c r="C19" s="18" t="s">
        <v>33</v>
      </c>
      <c r="D19" s="19">
        <v>15</v>
      </c>
      <c r="E19" s="20">
        <v>0</v>
      </c>
      <c r="F19" s="21">
        <f t="shared" si="0"/>
        <v>0</v>
      </c>
    </row>
    <row r="20" spans="1:6" ht="38.25">
      <c r="A20" s="16" t="s">
        <v>486</v>
      </c>
      <c r="B20" s="17" t="s">
        <v>45</v>
      </c>
      <c r="C20" s="18" t="s">
        <v>33</v>
      </c>
      <c r="D20" s="19">
        <v>5</v>
      </c>
      <c r="E20" s="20">
        <v>0</v>
      </c>
      <c r="F20" s="21">
        <f>E20*D20</f>
        <v>0</v>
      </c>
    </row>
    <row r="21" spans="1:6" ht="25.5">
      <c r="A21" s="16" t="s">
        <v>487</v>
      </c>
      <c r="B21" s="17" t="s">
        <v>5</v>
      </c>
      <c r="C21" s="18" t="s">
        <v>33</v>
      </c>
      <c r="D21" s="19">
        <v>30</v>
      </c>
      <c r="E21" s="20">
        <v>0</v>
      </c>
      <c r="F21" s="21">
        <f t="shared" si="0"/>
        <v>0</v>
      </c>
    </row>
    <row r="22" spans="1:6" ht="25.5">
      <c r="A22" s="16" t="s">
        <v>488</v>
      </c>
      <c r="B22" s="17" t="s">
        <v>6</v>
      </c>
      <c r="C22" s="18" t="s">
        <v>33</v>
      </c>
      <c r="D22" s="19">
        <v>60</v>
      </c>
      <c r="E22" s="20">
        <v>0</v>
      </c>
      <c r="F22" s="21">
        <f t="shared" si="0"/>
        <v>0</v>
      </c>
    </row>
    <row r="23" spans="1:6" ht="25.5">
      <c r="A23" s="16" t="s">
        <v>489</v>
      </c>
      <c r="B23" s="17" t="s">
        <v>46</v>
      </c>
      <c r="C23" s="18" t="s">
        <v>33</v>
      </c>
      <c r="D23" s="19">
        <v>15</v>
      </c>
      <c r="E23" s="20">
        <v>0</v>
      </c>
      <c r="F23" s="21">
        <f t="shared" si="0"/>
        <v>0</v>
      </c>
    </row>
    <row r="24" spans="1:6" ht="25.5">
      <c r="A24" s="16" t="s">
        <v>490</v>
      </c>
      <c r="B24" s="17" t="s">
        <v>8</v>
      </c>
      <c r="C24" s="18" t="s">
        <v>33</v>
      </c>
      <c r="D24" s="19">
        <v>18</v>
      </c>
      <c r="E24" s="20">
        <v>0</v>
      </c>
      <c r="F24" s="21">
        <f t="shared" si="0"/>
        <v>0</v>
      </c>
    </row>
    <row r="25" spans="1:6" ht="25.5">
      <c r="A25" s="16" t="s">
        <v>491</v>
      </c>
      <c r="B25" s="17" t="s">
        <v>9</v>
      </c>
      <c r="C25" s="18" t="s">
        <v>33</v>
      </c>
      <c r="D25" s="19">
        <v>15</v>
      </c>
      <c r="E25" s="20">
        <v>0</v>
      </c>
      <c r="F25" s="21">
        <f t="shared" si="0"/>
        <v>0</v>
      </c>
    </row>
    <row r="26" spans="1:6" ht="25.5">
      <c r="A26" s="16" t="s">
        <v>492</v>
      </c>
      <c r="B26" s="17" t="s">
        <v>47</v>
      </c>
      <c r="C26" s="18" t="s">
        <v>33</v>
      </c>
      <c r="D26" s="19">
        <v>6</v>
      </c>
      <c r="E26" s="20">
        <v>0</v>
      </c>
      <c r="F26" s="21">
        <f t="shared" si="0"/>
        <v>0</v>
      </c>
    </row>
    <row r="27" spans="1:6" ht="25.5">
      <c r="A27" s="16" t="s">
        <v>493</v>
      </c>
      <c r="B27" s="17" t="s">
        <v>48</v>
      </c>
      <c r="C27" s="18" t="s">
        <v>33</v>
      </c>
      <c r="D27" s="19">
        <v>4</v>
      </c>
      <c r="E27" s="20">
        <v>0</v>
      </c>
      <c r="F27" s="21">
        <f t="shared" si="0"/>
        <v>0</v>
      </c>
    </row>
    <row r="28" spans="1:6" ht="25.5">
      <c r="A28" s="16" t="s">
        <v>494</v>
      </c>
      <c r="B28" s="17" t="s">
        <v>13</v>
      </c>
      <c r="C28" s="18" t="s">
        <v>33</v>
      </c>
      <c r="D28" s="19">
        <v>4</v>
      </c>
      <c r="E28" s="20">
        <v>0</v>
      </c>
      <c r="F28" s="21">
        <f t="shared" si="0"/>
        <v>0</v>
      </c>
    </row>
    <row r="29" spans="1:6" ht="38.25">
      <c r="A29" s="16" t="s">
        <v>495</v>
      </c>
      <c r="B29" s="17" t="s">
        <v>14</v>
      </c>
      <c r="C29" s="18" t="s">
        <v>33</v>
      </c>
      <c r="D29" s="19">
        <v>15</v>
      </c>
      <c r="E29" s="20">
        <v>0</v>
      </c>
      <c r="F29" s="21">
        <f t="shared" si="0"/>
        <v>0</v>
      </c>
    </row>
    <row r="30" spans="1:6" ht="38.25">
      <c r="A30" s="16" t="s">
        <v>496</v>
      </c>
      <c r="B30" s="17" t="s">
        <v>15</v>
      </c>
      <c r="C30" s="18" t="s">
        <v>33</v>
      </c>
      <c r="D30" s="19">
        <v>15</v>
      </c>
      <c r="E30" s="20">
        <v>0</v>
      </c>
      <c r="F30" s="21">
        <f t="shared" si="0"/>
        <v>0</v>
      </c>
    </row>
    <row r="31" spans="1:6" ht="38.25">
      <c r="A31" s="16" t="s">
        <v>497</v>
      </c>
      <c r="B31" s="17" t="s">
        <v>49</v>
      </c>
      <c r="C31" s="18" t="s">
        <v>33</v>
      </c>
      <c r="D31" s="19">
        <v>10</v>
      </c>
      <c r="E31" s="20">
        <v>0</v>
      </c>
      <c r="F31" s="21">
        <f t="shared" si="0"/>
        <v>0</v>
      </c>
    </row>
    <row r="32" spans="1:6" ht="25.5">
      <c r="A32" s="16" t="s">
        <v>498</v>
      </c>
      <c r="B32" s="17" t="s">
        <v>17</v>
      </c>
      <c r="C32" s="18" t="s">
        <v>33</v>
      </c>
      <c r="D32" s="19">
        <v>10</v>
      </c>
      <c r="E32" s="20">
        <v>0</v>
      </c>
      <c r="F32" s="21">
        <f t="shared" si="0"/>
        <v>0</v>
      </c>
    </row>
    <row r="33" spans="1:6" ht="25.5">
      <c r="A33" s="16" t="s">
        <v>499</v>
      </c>
      <c r="B33" s="17" t="s">
        <v>18</v>
      </c>
      <c r="C33" s="18" t="s">
        <v>33</v>
      </c>
      <c r="D33" s="19">
        <v>35</v>
      </c>
      <c r="E33" s="20">
        <v>0</v>
      </c>
      <c r="F33" s="21">
        <f t="shared" si="0"/>
        <v>0</v>
      </c>
    </row>
    <row r="34" spans="1:6" ht="25.5">
      <c r="A34" s="16" t="s">
        <v>500</v>
      </c>
      <c r="B34" s="17" t="s">
        <v>50</v>
      </c>
      <c r="C34" s="18" t="s">
        <v>33</v>
      </c>
      <c r="D34" s="19">
        <v>10</v>
      </c>
      <c r="E34" s="20">
        <v>0</v>
      </c>
      <c r="F34" s="21">
        <f t="shared" si="0"/>
        <v>0</v>
      </c>
    </row>
    <row r="35" spans="1:6" ht="25.5">
      <c r="A35" s="16" t="s">
        <v>501</v>
      </c>
      <c r="B35" s="17" t="s">
        <v>20</v>
      </c>
      <c r="C35" s="18" t="s">
        <v>33</v>
      </c>
      <c r="D35" s="19">
        <v>20</v>
      </c>
      <c r="E35" s="20">
        <v>0</v>
      </c>
      <c r="F35" s="21">
        <f t="shared" si="0"/>
        <v>0</v>
      </c>
    </row>
    <row r="36" spans="1:6" ht="25.5">
      <c r="A36" s="16" t="s">
        <v>502</v>
      </c>
      <c r="B36" s="17" t="s">
        <v>21</v>
      </c>
      <c r="C36" s="18" t="s">
        <v>33</v>
      </c>
      <c r="D36" s="19">
        <v>40</v>
      </c>
      <c r="E36" s="20">
        <v>0</v>
      </c>
      <c r="F36" s="21">
        <f t="shared" si="0"/>
        <v>0</v>
      </c>
    </row>
    <row r="37" spans="1:6" ht="25.5">
      <c r="A37" s="16" t="s">
        <v>503</v>
      </c>
      <c r="B37" s="17" t="s">
        <v>51</v>
      </c>
      <c r="C37" s="18" t="s">
        <v>33</v>
      </c>
      <c r="D37" s="19">
        <v>5</v>
      </c>
      <c r="E37" s="20">
        <v>0</v>
      </c>
      <c r="F37" s="21">
        <f t="shared" si="0"/>
        <v>0</v>
      </c>
    </row>
    <row r="38" spans="1:6" ht="38.25">
      <c r="A38" s="16" t="s">
        <v>504</v>
      </c>
      <c r="B38" s="17" t="s">
        <v>52</v>
      </c>
      <c r="C38" s="18" t="s">
        <v>33</v>
      </c>
      <c r="D38" s="19">
        <v>10</v>
      </c>
      <c r="E38" s="20">
        <v>0</v>
      </c>
      <c r="F38" s="21">
        <f t="shared" si="0"/>
        <v>0</v>
      </c>
    </row>
    <row r="39" spans="1:6" ht="38.25">
      <c r="A39" s="16" t="s">
        <v>505</v>
      </c>
      <c r="B39" s="17" t="s">
        <v>56</v>
      </c>
      <c r="C39" s="18" t="s">
        <v>33</v>
      </c>
      <c r="D39" s="19">
        <v>8</v>
      </c>
      <c r="E39" s="20">
        <v>0</v>
      </c>
      <c r="F39" s="21">
        <f>E39*D39</f>
        <v>0</v>
      </c>
    </row>
    <row r="40" spans="1:6" ht="25.5">
      <c r="A40" s="16" t="s">
        <v>506</v>
      </c>
      <c r="B40" s="17" t="s">
        <v>24</v>
      </c>
      <c r="C40" s="18" t="s">
        <v>33</v>
      </c>
      <c r="D40" s="19">
        <v>10</v>
      </c>
      <c r="E40" s="20">
        <v>0</v>
      </c>
      <c r="F40" s="21">
        <f t="shared" si="0"/>
        <v>0</v>
      </c>
    </row>
    <row r="41" spans="1:6" ht="25.5">
      <c r="A41" s="16" t="s">
        <v>507</v>
      </c>
      <c r="B41" s="17" t="s">
        <v>25</v>
      </c>
      <c r="C41" s="18" t="s">
        <v>34</v>
      </c>
      <c r="D41" s="19">
        <v>1000</v>
      </c>
      <c r="E41" s="20">
        <v>0</v>
      </c>
      <c r="F41" s="21">
        <f t="shared" si="0"/>
        <v>0</v>
      </c>
    </row>
    <row r="42" spans="1:6" ht="25.5">
      <c r="A42" s="16" t="s">
        <v>508</v>
      </c>
      <c r="B42" s="17" t="s">
        <v>57</v>
      </c>
      <c r="C42" s="18" t="s">
        <v>34</v>
      </c>
      <c r="D42" s="19">
        <v>300</v>
      </c>
      <c r="E42" s="20">
        <v>0</v>
      </c>
      <c r="F42" s="21">
        <f>E42*D42</f>
        <v>0</v>
      </c>
    </row>
    <row r="43" spans="1:6" ht="25.5">
      <c r="A43" s="16" t="s">
        <v>509</v>
      </c>
      <c r="B43" s="17" t="s">
        <v>26</v>
      </c>
      <c r="C43" s="18" t="s">
        <v>34</v>
      </c>
      <c r="D43" s="19">
        <v>500</v>
      </c>
      <c r="E43" s="20">
        <v>0</v>
      </c>
      <c r="F43" s="21">
        <f t="shared" si="0"/>
        <v>0</v>
      </c>
    </row>
    <row r="44" spans="1:6" ht="25.5">
      <c r="A44" s="16" t="s">
        <v>510</v>
      </c>
      <c r="B44" s="17" t="s">
        <v>53</v>
      </c>
      <c r="C44" s="18" t="s">
        <v>34</v>
      </c>
      <c r="D44" s="19">
        <v>100</v>
      </c>
      <c r="E44" s="20">
        <v>0</v>
      </c>
      <c r="F44" s="21">
        <f>E44*D44</f>
        <v>0</v>
      </c>
    </row>
    <row r="45" spans="1:6" ht="38.25">
      <c r="A45" s="16" t="s">
        <v>511</v>
      </c>
      <c r="B45" s="17" t="s">
        <v>54</v>
      </c>
      <c r="C45" s="18" t="s">
        <v>33</v>
      </c>
      <c r="D45" s="19">
        <v>1</v>
      </c>
      <c r="E45" s="20">
        <v>0</v>
      </c>
      <c r="F45" s="21">
        <f t="shared" si="0"/>
        <v>0</v>
      </c>
    </row>
    <row r="46" spans="1:6" ht="38.25">
      <c r="A46" s="16" t="s">
        <v>512</v>
      </c>
      <c r="B46" s="17" t="s">
        <v>28</v>
      </c>
      <c r="C46" s="18" t="s">
        <v>33</v>
      </c>
      <c r="D46" s="19">
        <v>9</v>
      </c>
      <c r="E46" s="20">
        <v>0</v>
      </c>
      <c r="F46" s="21">
        <f t="shared" si="0"/>
        <v>0</v>
      </c>
    </row>
    <row r="47" spans="1:6" ht="39" thickBot="1">
      <c r="A47" s="22" t="s">
        <v>513</v>
      </c>
      <c r="B47" s="23" t="s">
        <v>55</v>
      </c>
      <c r="C47" s="24" t="s">
        <v>33</v>
      </c>
      <c r="D47" s="25">
        <v>4</v>
      </c>
      <c r="E47" s="26">
        <v>0</v>
      </c>
      <c r="F47" s="27">
        <f t="shared" si="0"/>
        <v>0</v>
      </c>
    </row>
    <row r="48" spans="3:6" ht="13.5" thickBot="1">
      <c r="C48" s="2"/>
      <c r="D48" s="3"/>
      <c r="E48" s="4"/>
      <c r="F48" s="4"/>
    </row>
    <row r="49" spans="3:6" ht="12.75">
      <c r="C49" s="2"/>
      <c r="D49" s="80" t="s">
        <v>551</v>
      </c>
      <c r="E49" s="81"/>
      <c r="F49" s="40">
        <f>SUM(F15:F47)</f>
        <v>0</v>
      </c>
    </row>
    <row r="50" spans="3:6" ht="12.75">
      <c r="C50" s="2"/>
      <c r="D50" s="41"/>
      <c r="E50" s="42"/>
      <c r="F50" s="43"/>
    </row>
    <row r="51" spans="3:6" ht="12.75">
      <c r="C51" s="2"/>
      <c r="D51" s="82" t="s">
        <v>552</v>
      </c>
      <c r="E51" s="83"/>
      <c r="F51" s="43">
        <f>F49*0.15</f>
        <v>0</v>
      </c>
    </row>
    <row r="52" spans="3:6" ht="12.75">
      <c r="C52" s="2"/>
      <c r="D52" s="41"/>
      <c r="E52" s="42"/>
      <c r="F52" s="43"/>
    </row>
    <row r="53" spans="4:6" ht="13.5" thickBot="1">
      <c r="D53" s="72" t="s">
        <v>553</v>
      </c>
      <c r="E53" s="73"/>
      <c r="F53" s="44">
        <f>F51+F49</f>
        <v>0</v>
      </c>
    </row>
  </sheetData>
  <mergeCells count="4">
    <mergeCell ref="A10:F11"/>
    <mergeCell ref="D49:E49"/>
    <mergeCell ref="D51:E51"/>
    <mergeCell ref="D53:E53"/>
  </mergeCells>
  <printOptions/>
  <pageMargins left="0.75" right="0.75" top="1" bottom="1" header="0" footer="0"/>
  <pageSetup horizontalDpi="600" verticalDpi="600" orientation="portrait" paperSize="120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8"/>
  <sheetViews>
    <sheetView view="pageBreakPreview" zoomScale="60" workbookViewId="0" topLeftCell="A1">
      <selection activeCell="D44" sqref="D44:F48"/>
    </sheetView>
  </sheetViews>
  <sheetFormatPr defaultColWidth="11.421875" defaultRowHeight="12.75"/>
  <cols>
    <col min="1" max="1" width="13.421875" style="0" customWidth="1"/>
    <col min="2" max="2" width="57.00390625" style="0" customWidth="1"/>
    <col min="3" max="3" width="11.421875" style="1" customWidth="1"/>
    <col min="4" max="4" width="13.28125" style="0" customWidth="1"/>
    <col min="5" max="5" width="14.140625" style="0" customWidth="1"/>
  </cols>
  <sheetData>
    <row r="1" spans="1:19" s="5" customFormat="1" ht="11.25">
      <c r="A1" s="5" t="s">
        <v>79</v>
      </c>
      <c r="B1" s="6" t="s">
        <v>84</v>
      </c>
      <c r="G1" s="7"/>
      <c r="H1" s="8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7:19" s="5" customFormat="1" ht="11.25">
      <c r="G2" s="7"/>
      <c r="H2" s="8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s="5" customFormat="1" ht="11.25">
      <c r="A3" s="5" t="s">
        <v>83</v>
      </c>
      <c r="G3" s="7"/>
      <c r="H3" s="8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7:19" s="5" customFormat="1" ht="11.25">
      <c r="G4" s="7"/>
      <c r="H4" s="8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s="5" customFormat="1" ht="11.25">
      <c r="A5" s="5" t="s">
        <v>80</v>
      </c>
      <c r="B5" s="6" t="s">
        <v>81</v>
      </c>
      <c r="G5" s="7"/>
      <c r="H5" s="8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s="5" customFormat="1" ht="11.25">
      <c r="A6" s="6"/>
      <c r="B6" s="6"/>
      <c r="G6" s="7"/>
      <c r="H6" s="8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s="5" customFormat="1" ht="11.25">
      <c r="A7" s="5" t="s">
        <v>82</v>
      </c>
      <c r="B7" s="9"/>
      <c r="G7" s="7"/>
      <c r="H7" s="8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9" ht="13.5" thickBot="1"/>
    <row r="10" spans="1:6" ht="12.75" customHeight="1">
      <c r="A10" s="74" t="s">
        <v>451</v>
      </c>
      <c r="B10" s="75"/>
      <c r="C10" s="75"/>
      <c r="D10" s="75"/>
      <c r="E10" s="75"/>
      <c r="F10" s="76"/>
    </row>
    <row r="11" spans="1:6" ht="12.75" customHeight="1" thickBot="1">
      <c r="A11" s="77"/>
      <c r="B11" s="78"/>
      <c r="C11" s="78"/>
      <c r="D11" s="78"/>
      <c r="E11" s="78"/>
      <c r="F11" s="79"/>
    </row>
    <row r="12" spans="1:6" ht="12.75" customHeight="1">
      <c r="A12" s="33"/>
      <c r="B12" s="34"/>
      <c r="C12" s="34"/>
      <c r="D12" s="34"/>
      <c r="E12" s="34"/>
      <c r="F12" s="35"/>
    </row>
    <row r="13" spans="1:7" ht="15.75" thickBot="1">
      <c r="A13" s="36" t="s">
        <v>85</v>
      </c>
      <c r="B13" s="37" t="s">
        <v>35</v>
      </c>
      <c r="C13" s="37" t="s">
        <v>36</v>
      </c>
      <c r="D13" s="37" t="s">
        <v>37</v>
      </c>
      <c r="E13" s="37" t="s">
        <v>38</v>
      </c>
      <c r="F13" s="38" t="s">
        <v>39</v>
      </c>
      <c r="G13" s="1"/>
    </row>
    <row r="14" ht="13.5" thickBot="1"/>
    <row r="15" spans="1:6" ht="38.25">
      <c r="A15" s="10" t="s">
        <v>452</v>
      </c>
      <c r="B15" s="11" t="s">
        <v>0</v>
      </c>
      <c r="C15" s="12" t="s">
        <v>32</v>
      </c>
      <c r="D15" s="13">
        <v>9</v>
      </c>
      <c r="E15" s="14">
        <v>0</v>
      </c>
      <c r="F15" s="15">
        <f>E15*D15</f>
        <v>0</v>
      </c>
    </row>
    <row r="16" spans="1:6" ht="38.25">
      <c r="A16" s="16" t="s">
        <v>453</v>
      </c>
      <c r="B16" s="17" t="s">
        <v>2</v>
      </c>
      <c r="C16" s="18" t="s">
        <v>32</v>
      </c>
      <c r="D16" s="19">
        <v>20</v>
      </c>
      <c r="E16" s="20">
        <v>0</v>
      </c>
      <c r="F16" s="21">
        <f aca="true" t="shared" si="0" ref="F16:F42">E16*D16</f>
        <v>0</v>
      </c>
    </row>
    <row r="17" spans="1:6" ht="38.25">
      <c r="A17" s="16" t="s">
        <v>454</v>
      </c>
      <c r="B17" s="17" t="s">
        <v>3</v>
      </c>
      <c r="C17" s="18" t="s">
        <v>33</v>
      </c>
      <c r="D17" s="19">
        <v>15</v>
      </c>
      <c r="E17" s="20">
        <v>0</v>
      </c>
      <c r="F17" s="21">
        <f t="shared" si="0"/>
        <v>0</v>
      </c>
    </row>
    <row r="18" spans="1:6" ht="38.25">
      <c r="A18" s="16" t="s">
        <v>455</v>
      </c>
      <c r="B18" s="17" t="s">
        <v>60</v>
      </c>
      <c r="C18" s="18" t="s">
        <v>33</v>
      </c>
      <c r="D18" s="19">
        <v>15</v>
      </c>
      <c r="E18" s="20">
        <v>0</v>
      </c>
      <c r="F18" s="21">
        <f t="shared" si="0"/>
        <v>0</v>
      </c>
    </row>
    <row r="19" spans="1:6" ht="25.5">
      <c r="A19" s="16" t="s">
        <v>456</v>
      </c>
      <c r="B19" s="17" t="s">
        <v>5</v>
      </c>
      <c r="C19" s="18" t="s">
        <v>33</v>
      </c>
      <c r="D19" s="19">
        <v>10</v>
      </c>
      <c r="E19" s="20">
        <v>0</v>
      </c>
      <c r="F19" s="21">
        <f t="shared" si="0"/>
        <v>0</v>
      </c>
    </row>
    <row r="20" spans="1:6" ht="25.5">
      <c r="A20" s="16" t="s">
        <v>457</v>
      </c>
      <c r="B20" s="17" t="s">
        <v>6</v>
      </c>
      <c r="C20" s="18" t="s">
        <v>33</v>
      </c>
      <c r="D20" s="19">
        <v>15</v>
      </c>
      <c r="E20" s="20">
        <v>0</v>
      </c>
      <c r="F20" s="21">
        <f t="shared" si="0"/>
        <v>0</v>
      </c>
    </row>
    <row r="21" spans="1:6" ht="25.5">
      <c r="A21" s="16" t="s">
        <v>458</v>
      </c>
      <c r="B21" s="17" t="s">
        <v>7</v>
      </c>
      <c r="C21" s="18" t="s">
        <v>33</v>
      </c>
      <c r="D21" s="19">
        <v>18</v>
      </c>
      <c r="E21" s="20">
        <v>0</v>
      </c>
      <c r="F21" s="21">
        <f t="shared" si="0"/>
        <v>0</v>
      </c>
    </row>
    <row r="22" spans="1:6" ht="25.5">
      <c r="A22" s="16" t="s">
        <v>459</v>
      </c>
      <c r="B22" s="17" t="s">
        <v>9</v>
      </c>
      <c r="C22" s="18" t="s">
        <v>33</v>
      </c>
      <c r="D22" s="19">
        <v>10</v>
      </c>
      <c r="E22" s="20">
        <v>0</v>
      </c>
      <c r="F22" s="21">
        <f t="shared" si="0"/>
        <v>0</v>
      </c>
    </row>
    <row r="23" spans="1:6" ht="25.5">
      <c r="A23" s="16" t="s">
        <v>460</v>
      </c>
      <c r="B23" s="17" t="s">
        <v>10</v>
      </c>
      <c r="C23" s="18" t="s">
        <v>33</v>
      </c>
      <c r="D23" s="19">
        <v>10</v>
      </c>
      <c r="E23" s="20">
        <v>0</v>
      </c>
      <c r="F23" s="21">
        <f t="shared" si="0"/>
        <v>0</v>
      </c>
    </row>
    <row r="24" spans="1:6" ht="25.5">
      <c r="A24" s="16" t="s">
        <v>461</v>
      </c>
      <c r="B24" s="17" t="s">
        <v>12</v>
      </c>
      <c r="C24" s="18" t="s">
        <v>33</v>
      </c>
      <c r="D24" s="19">
        <v>3</v>
      </c>
      <c r="E24" s="20">
        <v>0</v>
      </c>
      <c r="F24" s="21">
        <f t="shared" si="0"/>
        <v>0</v>
      </c>
    </row>
    <row r="25" spans="1:6" ht="25.5">
      <c r="A25" s="16" t="s">
        <v>462</v>
      </c>
      <c r="B25" s="17" t="s">
        <v>11</v>
      </c>
      <c r="C25" s="18" t="s">
        <v>33</v>
      </c>
      <c r="D25" s="19">
        <v>8</v>
      </c>
      <c r="E25" s="20">
        <v>0</v>
      </c>
      <c r="F25" s="21">
        <f t="shared" si="0"/>
        <v>0</v>
      </c>
    </row>
    <row r="26" spans="1:6" ht="25.5">
      <c r="A26" s="16" t="s">
        <v>463</v>
      </c>
      <c r="B26" s="17" t="s">
        <v>13</v>
      </c>
      <c r="C26" s="18" t="s">
        <v>33</v>
      </c>
      <c r="D26" s="19">
        <v>4</v>
      </c>
      <c r="E26" s="20">
        <v>0</v>
      </c>
      <c r="F26" s="21">
        <f>E26*D26</f>
        <v>0</v>
      </c>
    </row>
    <row r="27" spans="1:6" ht="38.25">
      <c r="A27" s="16" t="s">
        <v>464</v>
      </c>
      <c r="B27" s="17" t="s">
        <v>14</v>
      </c>
      <c r="C27" s="18" t="s">
        <v>33</v>
      </c>
      <c r="D27" s="19">
        <v>5</v>
      </c>
      <c r="E27" s="20">
        <v>0</v>
      </c>
      <c r="F27" s="21">
        <f t="shared" si="0"/>
        <v>0</v>
      </c>
    </row>
    <row r="28" spans="1:6" ht="38.25">
      <c r="A28" s="16" t="s">
        <v>465</v>
      </c>
      <c r="B28" s="17" t="s">
        <v>16</v>
      </c>
      <c r="C28" s="18" t="s">
        <v>33</v>
      </c>
      <c r="D28" s="19">
        <v>8</v>
      </c>
      <c r="E28" s="20">
        <v>0</v>
      </c>
      <c r="F28" s="21">
        <f t="shared" si="0"/>
        <v>0</v>
      </c>
    </row>
    <row r="29" spans="1:6" ht="25.5">
      <c r="A29" s="16" t="s">
        <v>466</v>
      </c>
      <c r="B29" s="17" t="s">
        <v>17</v>
      </c>
      <c r="C29" s="18" t="s">
        <v>33</v>
      </c>
      <c r="D29" s="19">
        <v>10</v>
      </c>
      <c r="E29" s="20">
        <v>0</v>
      </c>
      <c r="F29" s="21">
        <f t="shared" si="0"/>
        <v>0</v>
      </c>
    </row>
    <row r="30" spans="1:6" ht="25.5">
      <c r="A30" s="16" t="s">
        <v>467</v>
      </c>
      <c r="B30" s="17" t="s">
        <v>18</v>
      </c>
      <c r="C30" s="18" t="s">
        <v>33</v>
      </c>
      <c r="D30" s="19">
        <v>10</v>
      </c>
      <c r="E30" s="20">
        <v>0</v>
      </c>
      <c r="F30" s="21">
        <f t="shared" si="0"/>
        <v>0</v>
      </c>
    </row>
    <row r="31" spans="1:6" ht="25.5">
      <c r="A31" s="16" t="s">
        <v>468</v>
      </c>
      <c r="B31" s="17" t="s">
        <v>19</v>
      </c>
      <c r="C31" s="18" t="s">
        <v>33</v>
      </c>
      <c r="D31" s="19">
        <v>10</v>
      </c>
      <c r="E31" s="20">
        <v>0</v>
      </c>
      <c r="F31" s="21">
        <f t="shared" si="0"/>
        <v>0</v>
      </c>
    </row>
    <row r="32" spans="1:6" ht="25.5">
      <c r="A32" s="16" t="s">
        <v>469</v>
      </c>
      <c r="B32" s="17" t="s">
        <v>20</v>
      </c>
      <c r="C32" s="18" t="s">
        <v>33</v>
      </c>
      <c r="D32" s="19">
        <v>10</v>
      </c>
      <c r="E32" s="20">
        <v>0</v>
      </c>
      <c r="F32" s="21">
        <f t="shared" si="0"/>
        <v>0</v>
      </c>
    </row>
    <row r="33" spans="1:6" ht="25.5">
      <c r="A33" s="16" t="s">
        <v>470</v>
      </c>
      <c r="B33" s="17" t="s">
        <v>21</v>
      </c>
      <c r="C33" s="18" t="s">
        <v>33</v>
      </c>
      <c r="D33" s="19">
        <v>15</v>
      </c>
      <c r="E33" s="20">
        <v>0</v>
      </c>
      <c r="F33" s="21">
        <f t="shared" si="0"/>
        <v>0</v>
      </c>
    </row>
    <row r="34" spans="1:6" ht="25.5">
      <c r="A34" s="16" t="s">
        <v>471</v>
      </c>
      <c r="B34" s="17" t="s">
        <v>22</v>
      </c>
      <c r="C34" s="18" t="s">
        <v>33</v>
      </c>
      <c r="D34" s="19">
        <v>8</v>
      </c>
      <c r="E34" s="20">
        <v>0</v>
      </c>
      <c r="F34" s="21">
        <f t="shared" si="0"/>
        <v>0</v>
      </c>
    </row>
    <row r="35" spans="1:6" ht="38.25">
      <c r="A35" s="16" t="s">
        <v>472</v>
      </c>
      <c r="B35" s="17" t="s">
        <v>52</v>
      </c>
      <c r="C35" s="18" t="s">
        <v>33</v>
      </c>
      <c r="D35" s="19">
        <v>2</v>
      </c>
      <c r="E35" s="20">
        <v>0</v>
      </c>
      <c r="F35" s="21">
        <f t="shared" si="0"/>
        <v>0</v>
      </c>
    </row>
    <row r="36" spans="1:6" ht="25.5">
      <c r="A36" s="16" t="s">
        <v>473</v>
      </c>
      <c r="B36" s="17" t="s">
        <v>24</v>
      </c>
      <c r="C36" s="18" t="s">
        <v>33</v>
      </c>
      <c r="D36" s="19">
        <v>10</v>
      </c>
      <c r="E36" s="20">
        <v>0</v>
      </c>
      <c r="F36" s="21">
        <f t="shared" si="0"/>
        <v>0</v>
      </c>
    </row>
    <row r="37" spans="1:6" ht="25.5">
      <c r="A37" s="16" t="s">
        <v>474</v>
      </c>
      <c r="B37" s="17" t="s">
        <v>25</v>
      </c>
      <c r="C37" s="18" t="s">
        <v>34</v>
      </c>
      <c r="D37" s="19">
        <v>200</v>
      </c>
      <c r="E37" s="20">
        <v>0</v>
      </c>
      <c r="F37" s="21">
        <f t="shared" si="0"/>
        <v>0</v>
      </c>
    </row>
    <row r="38" spans="1:6" ht="25.5">
      <c r="A38" s="16" t="s">
        <v>475</v>
      </c>
      <c r="B38" s="17" t="s">
        <v>57</v>
      </c>
      <c r="C38" s="18" t="s">
        <v>34</v>
      </c>
      <c r="D38" s="19">
        <v>200</v>
      </c>
      <c r="E38" s="20">
        <v>0</v>
      </c>
      <c r="F38" s="21">
        <f>E38*D38</f>
        <v>0</v>
      </c>
    </row>
    <row r="39" spans="1:6" ht="25.5">
      <c r="A39" s="16" t="s">
        <v>476</v>
      </c>
      <c r="B39" s="17" t="s">
        <v>26</v>
      </c>
      <c r="C39" s="18" t="s">
        <v>34</v>
      </c>
      <c r="D39" s="19">
        <v>100</v>
      </c>
      <c r="E39" s="20">
        <v>0</v>
      </c>
      <c r="F39" s="21">
        <f t="shared" si="0"/>
        <v>0</v>
      </c>
    </row>
    <row r="40" spans="1:6" ht="25.5">
      <c r="A40" s="16" t="s">
        <v>477</v>
      </c>
      <c r="B40" s="17" t="s">
        <v>58</v>
      </c>
      <c r="C40" s="18" t="s">
        <v>34</v>
      </c>
      <c r="D40" s="19">
        <v>100</v>
      </c>
      <c r="E40" s="20">
        <v>0</v>
      </c>
      <c r="F40" s="21">
        <f>E40*D40</f>
        <v>0</v>
      </c>
    </row>
    <row r="41" spans="1:6" ht="38.25">
      <c r="A41" s="16" t="s">
        <v>478</v>
      </c>
      <c r="B41" s="17" t="s">
        <v>59</v>
      </c>
      <c r="C41" s="18" t="s">
        <v>33</v>
      </c>
      <c r="D41" s="19">
        <v>1</v>
      </c>
      <c r="E41" s="20">
        <v>0</v>
      </c>
      <c r="F41" s="21">
        <f t="shared" si="0"/>
        <v>0</v>
      </c>
    </row>
    <row r="42" spans="1:6" ht="39" thickBot="1">
      <c r="A42" s="22" t="s">
        <v>479</v>
      </c>
      <c r="B42" s="23" t="s">
        <v>28</v>
      </c>
      <c r="C42" s="24" t="s">
        <v>33</v>
      </c>
      <c r="D42" s="25">
        <v>7</v>
      </c>
      <c r="E42" s="26">
        <v>0</v>
      </c>
      <c r="F42" s="27">
        <f t="shared" si="0"/>
        <v>0</v>
      </c>
    </row>
    <row r="43" spans="3:6" ht="13.5" thickBot="1">
      <c r="C43" s="2"/>
      <c r="D43" s="3"/>
      <c r="E43" s="4"/>
      <c r="F43" s="4"/>
    </row>
    <row r="44" spans="3:6" ht="12.75">
      <c r="C44" s="2"/>
      <c r="D44" s="84" t="s">
        <v>551</v>
      </c>
      <c r="E44" s="85"/>
      <c r="F44" s="28">
        <f>SUM(F15:F42)</f>
        <v>0</v>
      </c>
    </row>
    <row r="45" spans="3:6" ht="12.75">
      <c r="C45" s="2"/>
      <c r="D45" s="29"/>
      <c r="E45" s="30"/>
      <c r="F45" s="31"/>
    </row>
    <row r="46" spans="3:6" ht="12.75">
      <c r="C46" s="2"/>
      <c r="D46" s="86" t="s">
        <v>552</v>
      </c>
      <c r="E46" s="87"/>
      <c r="F46" s="31">
        <f>F44*0.15</f>
        <v>0</v>
      </c>
    </row>
    <row r="47" spans="3:6" ht="12.75">
      <c r="C47" s="2"/>
      <c r="D47" s="29"/>
      <c r="E47" s="30"/>
      <c r="F47" s="31"/>
    </row>
    <row r="48" spans="4:6" ht="13.5" thickBot="1">
      <c r="D48" s="88" t="s">
        <v>553</v>
      </c>
      <c r="E48" s="89"/>
      <c r="F48" s="32">
        <f>F46+F44</f>
        <v>0</v>
      </c>
    </row>
  </sheetData>
  <mergeCells count="4">
    <mergeCell ref="A10:F11"/>
    <mergeCell ref="D44:E44"/>
    <mergeCell ref="D46:E46"/>
    <mergeCell ref="D48:E48"/>
  </mergeCells>
  <printOptions/>
  <pageMargins left="0.75" right="0.75" top="1" bottom="1" header="0" footer="0"/>
  <pageSetup horizontalDpi="600" verticalDpi="600" orientation="portrait" paperSize="120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6"/>
  <sheetViews>
    <sheetView view="pageBreakPreview" zoomScale="60" workbookViewId="0" topLeftCell="A1">
      <selection activeCell="A10" sqref="A10:IV13"/>
    </sheetView>
  </sheetViews>
  <sheetFormatPr defaultColWidth="11.421875" defaultRowHeight="12.75"/>
  <cols>
    <col min="1" max="1" width="13.421875" style="0" customWidth="1"/>
    <col min="2" max="2" width="57.00390625" style="0" customWidth="1"/>
    <col min="3" max="3" width="11.421875" style="1" customWidth="1"/>
    <col min="4" max="4" width="13.28125" style="0" customWidth="1"/>
    <col min="5" max="5" width="14.140625" style="0" customWidth="1"/>
  </cols>
  <sheetData>
    <row r="1" spans="1:19" s="5" customFormat="1" ht="11.25">
      <c r="A1" s="5" t="s">
        <v>79</v>
      </c>
      <c r="B1" s="6" t="s">
        <v>84</v>
      </c>
      <c r="G1" s="7"/>
      <c r="H1" s="8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7:19" s="5" customFormat="1" ht="11.25">
      <c r="G2" s="7"/>
      <c r="H2" s="8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s="5" customFormat="1" ht="11.25">
      <c r="A3" s="5" t="s">
        <v>83</v>
      </c>
      <c r="G3" s="7"/>
      <c r="H3" s="8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7:19" s="5" customFormat="1" ht="11.25">
      <c r="G4" s="7"/>
      <c r="H4" s="8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s="5" customFormat="1" ht="11.25">
      <c r="A5" s="5" t="s">
        <v>80</v>
      </c>
      <c r="B5" s="6" t="s">
        <v>81</v>
      </c>
      <c r="G5" s="7"/>
      <c r="H5" s="8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s="5" customFormat="1" ht="11.25">
      <c r="A6" s="6"/>
      <c r="B6" s="6"/>
      <c r="G6" s="7"/>
      <c r="H6" s="8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s="5" customFormat="1" ht="11.25">
      <c r="A7" s="5" t="s">
        <v>82</v>
      </c>
      <c r="B7" s="9"/>
      <c r="G7" s="7"/>
      <c r="H7" s="8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9" ht="13.5" thickBot="1"/>
    <row r="10" spans="1:6" ht="12.75" customHeight="1">
      <c r="A10" s="74" t="s">
        <v>424</v>
      </c>
      <c r="B10" s="75"/>
      <c r="C10" s="75"/>
      <c r="D10" s="75"/>
      <c r="E10" s="75"/>
      <c r="F10" s="76"/>
    </row>
    <row r="11" spans="1:6" ht="12.75" customHeight="1" thickBot="1">
      <c r="A11" s="77"/>
      <c r="B11" s="78"/>
      <c r="C11" s="78"/>
      <c r="D11" s="78"/>
      <c r="E11" s="78"/>
      <c r="F11" s="79"/>
    </row>
    <row r="12" spans="1:6" ht="12.75" customHeight="1">
      <c r="A12" s="33"/>
      <c r="B12" s="34"/>
      <c r="C12" s="34"/>
      <c r="D12" s="34"/>
      <c r="E12" s="34"/>
      <c r="F12" s="35"/>
    </row>
    <row r="13" spans="1:7" ht="15.75" thickBot="1">
      <c r="A13" s="36" t="s">
        <v>85</v>
      </c>
      <c r="B13" s="37" t="s">
        <v>35</v>
      </c>
      <c r="C13" s="37" t="s">
        <v>36</v>
      </c>
      <c r="D13" s="37" t="s">
        <v>37</v>
      </c>
      <c r="E13" s="37" t="s">
        <v>38</v>
      </c>
      <c r="F13" s="38" t="s">
        <v>39</v>
      </c>
      <c r="G13" s="1"/>
    </row>
    <row r="14" ht="13.5" thickBot="1"/>
    <row r="15" spans="1:6" ht="38.25">
      <c r="A15" s="10" t="s">
        <v>425</v>
      </c>
      <c r="B15" s="11" t="s">
        <v>0</v>
      </c>
      <c r="C15" s="12" t="s">
        <v>32</v>
      </c>
      <c r="D15" s="13">
        <v>30</v>
      </c>
      <c r="E15" s="14">
        <v>0</v>
      </c>
      <c r="F15" s="15">
        <f>E15*D15</f>
        <v>0</v>
      </c>
    </row>
    <row r="16" spans="1:6" ht="38.25">
      <c r="A16" s="16" t="s">
        <v>426</v>
      </c>
      <c r="B16" s="17" t="s">
        <v>0</v>
      </c>
      <c r="C16" s="18" t="s">
        <v>32</v>
      </c>
      <c r="D16" s="19">
        <v>10</v>
      </c>
      <c r="E16" s="20">
        <v>0</v>
      </c>
      <c r="F16" s="21">
        <f>E16*D16</f>
        <v>0</v>
      </c>
    </row>
    <row r="17" spans="1:6" ht="38.25">
      <c r="A17" s="16" t="s">
        <v>427</v>
      </c>
      <c r="B17" s="17" t="s">
        <v>2</v>
      </c>
      <c r="C17" s="18" t="s">
        <v>32</v>
      </c>
      <c r="D17" s="19">
        <v>10</v>
      </c>
      <c r="E17" s="20">
        <v>0</v>
      </c>
      <c r="F17" s="21">
        <f aca="true" t="shared" si="0" ref="F17:F40">E17*D17</f>
        <v>0</v>
      </c>
    </row>
    <row r="18" spans="1:6" ht="38.25">
      <c r="A18" s="16" t="s">
        <v>428</v>
      </c>
      <c r="B18" s="17" t="s">
        <v>3</v>
      </c>
      <c r="C18" s="18" t="s">
        <v>33</v>
      </c>
      <c r="D18" s="19">
        <v>10</v>
      </c>
      <c r="E18" s="20">
        <v>0</v>
      </c>
      <c r="F18" s="21">
        <f t="shared" si="0"/>
        <v>0</v>
      </c>
    </row>
    <row r="19" spans="1:6" ht="38.25">
      <c r="A19" s="16" t="s">
        <v>429</v>
      </c>
      <c r="B19" s="17" t="s">
        <v>60</v>
      </c>
      <c r="C19" s="18" t="s">
        <v>33</v>
      </c>
      <c r="D19" s="19">
        <v>12</v>
      </c>
      <c r="E19" s="20">
        <v>0</v>
      </c>
      <c r="F19" s="21">
        <f t="shared" si="0"/>
        <v>0</v>
      </c>
    </row>
    <row r="20" spans="1:6" ht="25.5">
      <c r="A20" s="16" t="s">
        <v>430</v>
      </c>
      <c r="B20" s="17" t="s">
        <v>5</v>
      </c>
      <c r="C20" s="18" t="s">
        <v>33</v>
      </c>
      <c r="D20" s="19">
        <v>8</v>
      </c>
      <c r="E20" s="20">
        <v>0</v>
      </c>
      <c r="F20" s="21">
        <f t="shared" si="0"/>
        <v>0</v>
      </c>
    </row>
    <row r="21" spans="1:6" ht="25.5">
      <c r="A21" s="16" t="s">
        <v>431</v>
      </c>
      <c r="B21" s="17" t="s">
        <v>7</v>
      </c>
      <c r="C21" s="18" t="s">
        <v>33</v>
      </c>
      <c r="D21" s="19">
        <v>10</v>
      </c>
      <c r="E21" s="20">
        <v>0</v>
      </c>
      <c r="F21" s="21">
        <f t="shared" si="0"/>
        <v>0</v>
      </c>
    </row>
    <row r="22" spans="1:6" ht="25.5">
      <c r="A22" s="16" t="s">
        <v>432</v>
      </c>
      <c r="B22" s="17" t="s">
        <v>8</v>
      </c>
      <c r="C22" s="18" t="s">
        <v>33</v>
      </c>
      <c r="D22" s="19">
        <v>10</v>
      </c>
      <c r="E22" s="20">
        <v>0</v>
      </c>
      <c r="F22" s="21">
        <f t="shared" si="0"/>
        <v>0</v>
      </c>
    </row>
    <row r="23" spans="1:6" ht="25.5">
      <c r="A23" s="16" t="s">
        <v>433</v>
      </c>
      <c r="B23" s="17" t="s">
        <v>10</v>
      </c>
      <c r="C23" s="18" t="s">
        <v>33</v>
      </c>
      <c r="D23" s="19">
        <v>10</v>
      </c>
      <c r="E23" s="20">
        <v>0</v>
      </c>
      <c r="F23" s="21">
        <f t="shared" si="0"/>
        <v>0</v>
      </c>
    </row>
    <row r="24" spans="1:6" ht="25.5">
      <c r="A24" s="16" t="s">
        <v>434</v>
      </c>
      <c r="B24" s="17" t="s">
        <v>13</v>
      </c>
      <c r="C24" s="18" t="s">
        <v>33</v>
      </c>
      <c r="D24" s="19">
        <v>5</v>
      </c>
      <c r="E24" s="20">
        <v>0</v>
      </c>
      <c r="F24" s="21">
        <f t="shared" si="0"/>
        <v>0</v>
      </c>
    </row>
    <row r="25" spans="1:6" ht="25.5">
      <c r="A25" s="16" t="s">
        <v>435</v>
      </c>
      <c r="B25" s="17" t="s">
        <v>11</v>
      </c>
      <c r="C25" s="18" t="s">
        <v>33</v>
      </c>
      <c r="D25" s="19">
        <v>6</v>
      </c>
      <c r="E25" s="20">
        <v>0</v>
      </c>
      <c r="F25" s="21">
        <f t="shared" si="0"/>
        <v>0</v>
      </c>
    </row>
    <row r="26" spans="1:6" ht="25.5">
      <c r="A26" s="16" t="s">
        <v>436</v>
      </c>
      <c r="B26" s="17" t="s">
        <v>13</v>
      </c>
      <c r="C26" s="18" t="s">
        <v>33</v>
      </c>
      <c r="D26" s="19">
        <v>4</v>
      </c>
      <c r="E26" s="20">
        <v>0</v>
      </c>
      <c r="F26" s="21">
        <f t="shared" si="0"/>
        <v>0</v>
      </c>
    </row>
    <row r="27" spans="1:6" ht="38.25">
      <c r="A27" s="16" t="s">
        <v>437</v>
      </c>
      <c r="B27" s="17" t="s">
        <v>14</v>
      </c>
      <c r="C27" s="18" t="s">
        <v>33</v>
      </c>
      <c r="D27" s="19">
        <v>10</v>
      </c>
      <c r="E27" s="20">
        <v>0</v>
      </c>
      <c r="F27" s="21">
        <f t="shared" si="0"/>
        <v>0</v>
      </c>
    </row>
    <row r="28" spans="1:6" ht="38.25">
      <c r="A28" s="16" t="s">
        <v>438</v>
      </c>
      <c r="B28" s="17" t="s">
        <v>16</v>
      </c>
      <c r="C28" s="18" t="s">
        <v>33</v>
      </c>
      <c r="D28" s="19">
        <v>8</v>
      </c>
      <c r="E28" s="20">
        <v>0</v>
      </c>
      <c r="F28" s="21">
        <f t="shared" si="0"/>
        <v>0</v>
      </c>
    </row>
    <row r="29" spans="1:6" ht="25.5">
      <c r="A29" s="16" t="s">
        <v>439</v>
      </c>
      <c r="B29" s="17" t="s">
        <v>17</v>
      </c>
      <c r="C29" s="18" t="s">
        <v>33</v>
      </c>
      <c r="D29" s="19">
        <v>25</v>
      </c>
      <c r="E29" s="20">
        <v>0</v>
      </c>
      <c r="F29" s="21">
        <f t="shared" si="0"/>
        <v>0</v>
      </c>
    </row>
    <row r="30" spans="1:6" ht="25.5">
      <c r="A30" s="16" t="s">
        <v>440</v>
      </c>
      <c r="B30" s="17" t="s">
        <v>18</v>
      </c>
      <c r="C30" s="18" t="s">
        <v>33</v>
      </c>
      <c r="D30" s="19">
        <v>10</v>
      </c>
      <c r="E30" s="20">
        <v>0</v>
      </c>
      <c r="F30" s="21">
        <f t="shared" si="0"/>
        <v>0</v>
      </c>
    </row>
    <row r="31" spans="1:6" ht="25.5">
      <c r="A31" s="16" t="s">
        <v>441</v>
      </c>
      <c r="B31" s="17" t="s">
        <v>20</v>
      </c>
      <c r="C31" s="18" t="s">
        <v>33</v>
      </c>
      <c r="D31" s="19">
        <v>15</v>
      </c>
      <c r="E31" s="20">
        <v>0</v>
      </c>
      <c r="F31" s="21">
        <f t="shared" si="0"/>
        <v>0</v>
      </c>
    </row>
    <row r="32" spans="1:6" ht="25.5">
      <c r="A32" s="16" t="s">
        <v>442</v>
      </c>
      <c r="B32" s="17" t="s">
        <v>21</v>
      </c>
      <c r="C32" s="18" t="s">
        <v>33</v>
      </c>
      <c r="D32" s="19">
        <v>10</v>
      </c>
      <c r="E32" s="20">
        <v>0</v>
      </c>
      <c r="F32" s="21">
        <f t="shared" si="0"/>
        <v>0</v>
      </c>
    </row>
    <row r="33" spans="1:6" ht="38.25">
      <c r="A33" s="16" t="s">
        <v>443</v>
      </c>
      <c r="B33" s="17" t="s">
        <v>52</v>
      </c>
      <c r="C33" s="18" t="s">
        <v>33</v>
      </c>
      <c r="D33" s="19">
        <v>5</v>
      </c>
      <c r="E33" s="20">
        <v>0</v>
      </c>
      <c r="F33" s="21">
        <f t="shared" si="0"/>
        <v>0</v>
      </c>
    </row>
    <row r="34" spans="1:6" ht="25.5">
      <c r="A34" s="16" t="s">
        <v>444</v>
      </c>
      <c r="B34" s="17" t="s">
        <v>24</v>
      </c>
      <c r="C34" s="18" t="s">
        <v>33</v>
      </c>
      <c r="D34" s="19">
        <v>5</v>
      </c>
      <c r="E34" s="20">
        <v>0</v>
      </c>
      <c r="F34" s="21">
        <f t="shared" si="0"/>
        <v>0</v>
      </c>
    </row>
    <row r="35" spans="1:6" ht="25.5">
      <c r="A35" s="16" t="s">
        <v>445</v>
      </c>
      <c r="B35" s="17" t="s">
        <v>25</v>
      </c>
      <c r="C35" s="18" t="s">
        <v>34</v>
      </c>
      <c r="D35" s="19">
        <v>300</v>
      </c>
      <c r="E35" s="20">
        <v>0</v>
      </c>
      <c r="F35" s="21">
        <f t="shared" si="0"/>
        <v>0</v>
      </c>
    </row>
    <row r="36" spans="1:6" ht="25.5">
      <c r="A36" s="16" t="s">
        <v>446</v>
      </c>
      <c r="B36" s="17" t="s">
        <v>57</v>
      </c>
      <c r="C36" s="18" t="s">
        <v>34</v>
      </c>
      <c r="D36" s="19">
        <v>150</v>
      </c>
      <c r="E36" s="20">
        <v>0</v>
      </c>
      <c r="F36" s="21">
        <f>E36*D36</f>
        <v>0</v>
      </c>
    </row>
    <row r="37" spans="1:6" ht="25.5">
      <c r="A37" s="16" t="s">
        <v>447</v>
      </c>
      <c r="B37" s="17" t="s">
        <v>26</v>
      </c>
      <c r="C37" s="18" t="s">
        <v>34</v>
      </c>
      <c r="D37" s="19">
        <v>150</v>
      </c>
      <c r="E37" s="20">
        <v>0</v>
      </c>
      <c r="F37" s="21">
        <f t="shared" si="0"/>
        <v>0</v>
      </c>
    </row>
    <row r="38" spans="1:6" ht="25.5">
      <c r="A38" s="16" t="s">
        <v>448</v>
      </c>
      <c r="B38" s="17" t="s">
        <v>58</v>
      </c>
      <c r="C38" s="18" t="s">
        <v>34</v>
      </c>
      <c r="D38" s="19">
        <v>100</v>
      </c>
      <c r="E38" s="20">
        <v>0</v>
      </c>
      <c r="F38" s="21">
        <f>E38*D38</f>
        <v>0</v>
      </c>
    </row>
    <row r="39" spans="1:6" ht="25.5">
      <c r="A39" s="16" t="s">
        <v>449</v>
      </c>
      <c r="B39" s="17" t="s">
        <v>61</v>
      </c>
      <c r="C39" s="18" t="s">
        <v>33</v>
      </c>
      <c r="D39" s="19">
        <v>1</v>
      </c>
      <c r="E39" s="20">
        <v>0</v>
      </c>
      <c r="F39" s="21">
        <f t="shared" si="0"/>
        <v>0</v>
      </c>
    </row>
    <row r="40" spans="1:6" ht="39" thickBot="1">
      <c r="A40" s="22" t="s">
        <v>450</v>
      </c>
      <c r="B40" s="23" t="s">
        <v>28</v>
      </c>
      <c r="C40" s="24" t="s">
        <v>33</v>
      </c>
      <c r="D40" s="25">
        <v>5</v>
      </c>
      <c r="E40" s="26">
        <v>0</v>
      </c>
      <c r="F40" s="27">
        <f t="shared" si="0"/>
        <v>0</v>
      </c>
    </row>
    <row r="41" spans="3:6" ht="13.5" thickBot="1">
      <c r="C41" s="2"/>
      <c r="D41" s="3"/>
      <c r="E41" s="4"/>
      <c r="F41" s="4"/>
    </row>
    <row r="42" spans="3:6" ht="12.75">
      <c r="C42" s="2"/>
      <c r="D42" s="84" t="s">
        <v>551</v>
      </c>
      <c r="E42" s="85"/>
      <c r="F42" s="28">
        <f>SUM(F13:F40)</f>
        <v>0</v>
      </c>
    </row>
    <row r="43" spans="3:6" ht="12.75">
      <c r="C43" s="2"/>
      <c r="D43" s="29"/>
      <c r="E43" s="30"/>
      <c r="F43" s="31"/>
    </row>
    <row r="44" spans="3:6" ht="12.75">
      <c r="C44" s="2"/>
      <c r="D44" s="86" t="s">
        <v>552</v>
      </c>
      <c r="E44" s="87"/>
      <c r="F44" s="31">
        <f>F42*0.15</f>
        <v>0</v>
      </c>
    </row>
    <row r="45" spans="3:6" ht="12.75">
      <c r="C45" s="2"/>
      <c r="D45" s="29"/>
      <c r="E45" s="30"/>
      <c r="F45" s="31"/>
    </row>
    <row r="46" spans="4:6" ht="13.5" thickBot="1">
      <c r="D46" s="88" t="s">
        <v>553</v>
      </c>
      <c r="E46" s="89"/>
      <c r="F46" s="32">
        <f>F44+F42</f>
        <v>0</v>
      </c>
    </row>
  </sheetData>
  <mergeCells count="4">
    <mergeCell ref="A10:F11"/>
    <mergeCell ref="D42:E42"/>
    <mergeCell ref="D44:E44"/>
    <mergeCell ref="D46:E46"/>
  </mergeCells>
  <printOptions/>
  <pageMargins left="0.75" right="0.75" top="1" bottom="1" header="0" footer="0"/>
  <pageSetup horizontalDpi="600" verticalDpi="600" orientation="portrait" paperSize="120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9"/>
  <sheetViews>
    <sheetView view="pageBreakPreview" zoomScale="60" workbookViewId="0" topLeftCell="A1">
      <selection activeCell="A10" sqref="A10:IV13"/>
    </sheetView>
  </sheetViews>
  <sheetFormatPr defaultColWidth="11.421875" defaultRowHeight="12.75"/>
  <cols>
    <col min="1" max="1" width="13.421875" style="0" customWidth="1"/>
    <col min="2" max="2" width="57.00390625" style="0" customWidth="1"/>
    <col min="3" max="3" width="11.421875" style="1" customWidth="1"/>
    <col min="4" max="4" width="13.28125" style="0" customWidth="1"/>
    <col min="5" max="5" width="14.140625" style="0" customWidth="1"/>
  </cols>
  <sheetData>
    <row r="1" spans="1:19" s="5" customFormat="1" ht="11.25">
      <c r="A1" s="5" t="s">
        <v>79</v>
      </c>
      <c r="B1" s="6" t="s">
        <v>84</v>
      </c>
      <c r="G1" s="7"/>
      <c r="H1" s="8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7:19" s="5" customFormat="1" ht="11.25">
      <c r="G2" s="7"/>
      <c r="H2" s="8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s="5" customFormat="1" ht="11.25">
      <c r="A3" s="5" t="s">
        <v>83</v>
      </c>
      <c r="G3" s="7"/>
      <c r="H3" s="8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7:19" s="5" customFormat="1" ht="11.25">
      <c r="G4" s="7"/>
      <c r="H4" s="8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s="5" customFormat="1" ht="11.25">
      <c r="A5" s="5" t="s">
        <v>80</v>
      </c>
      <c r="B5" s="6" t="s">
        <v>81</v>
      </c>
      <c r="G5" s="7"/>
      <c r="H5" s="8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s="5" customFormat="1" ht="11.25">
      <c r="A6" s="6"/>
      <c r="B6" s="6"/>
      <c r="G6" s="7"/>
      <c r="H6" s="8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s="5" customFormat="1" ht="11.25">
      <c r="A7" s="5" t="s">
        <v>82</v>
      </c>
      <c r="B7" s="9"/>
      <c r="G7" s="7"/>
      <c r="H7" s="8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9" ht="13.5" thickBot="1"/>
    <row r="10" spans="1:6" ht="12.75" customHeight="1">
      <c r="A10" s="74" t="s">
        <v>394</v>
      </c>
      <c r="B10" s="75"/>
      <c r="C10" s="75"/>
      <c r="D10" s="75"/>
      <c r="E10" s="75"/>
      <c r="F10" s="76"/>
    </row>
    <row r="11" spans="1:6" ht="12.75" customHeight="1" thickBot="1">
      <c r="A11" s="77"/>
      <c r="B11" s="78"/>
      <c r="C11" s="78"/>
      <c r="D11" s="78"/>
      <c r="E11" s="78"/>
      <c r="F11" s="79"/>
    </row>
    <row r="12" spans="1:6" ht="12.75" customHeight="1">
      <c r="A12" s="33"/>
      <c r="B12" s="34"/>
      <c r="C12" s="34"/>
      <c r="D12" s="34"/>
      <c r="E12" s="34"/>
      <c r="F12" s="35"/>
    </row>
    <row r="13" spans="1:7" ht="15.75" thickBot="1">
      <c r="A13" s="36" t="s">
        <v>85</v>
      </c>
      <c r="B13" s="37" t="s">
        <v>35</v>
      </c>
      <c r="C13" s="37" t="s">
        <v>36</v>
      </c>
      <c r="D13" s="37" t="s">
        <v>37</v>
      </c>
      <c r="E13" s="37" t="s">
        <v>38</v>
      </c>
      <c r="F13" s="38" t="s">
        <v>39</v>
      </c>
      <c r="G13" s="1"/>
    </row>
    <row r="14" ht="13.5" thickBot="1"/>
    <row r="15" spans="1:6" ht="38.25">
      <c r="A15" s="10" t="s">
        <v>395</v>
      </c>
      <c r="B15" s="11" t="s">
        <v>0</v>
      </c>
      <c r="C15" s="12" t="s">
        <v>32</v>
      </c>
      <c r="D15" s="13">
        <v>25</v>
      </c>
      <c r="E15" s="14">
        <v>0</v>
      </c>
      <c r="F15" s="15">
        <f>E15*D15</f>
        <v>0</v>
      </c>
    </row>
    <row r="16" spans="1:6" ht="38.25">
      <c r="A16" s="16" t="s">
        <v>396</v>
      </c>
      <c r="B16" s="17" t="s">
        <v>1</v>
      </c>
      <c r="C16" s="18" t="s">
        <v>32</v>
      </c>
      <c r="D16" s="19">
        <v>10</v>
      </c>
      <c r="E16" s="20">
        <v>0</v>
      </c>
      <c r="F16" s="21">
        <f>E16*D16</f>
        <v>0</v>
      </c>
    </row>
    <row r="17" spans="1:6" ht="38.25">
      <c r="A17" s="16" t="s">
        <v>397</v>
      </c>
      <c r="B17" s="17" t="s">
        <v>2</v>
      </c>
      <c r="C17" s="18" t="s">
        <v>32</v>
      </c>
      <c r="D17" s="19">
        <v>25</v>
      </c>
      <c r="E17" s="20">
        <v>0</v>
      </c>
      <c r="F17" s="21">
        <f aca="true" t="shared" si="0" ref="F17:F42">E17*D17</f>
        <v>0</v>
      </c>
    </row>
    <row r="18" spans="1:6" ht="38.25">
      <c r="A18" s="16" t="s">
        <v>398</v>
      </c>
      <c r="B18" s="17" t="s">
        <v>3</v>
      </c>
      <c r="C18" s="18" t="s">
        <v>33</v>
      </c>
      <c r="D18" s="19">
        <v>20</v>
      </c>
      <c r="E18" s="20">
        <v>0</v>
      </c>
      <c r="F18" s="21">
        <f t="shared" si="0"/>
        <v>0</v>
      </c>
    </row>
    <row r="19" spans="1:6" ht="38.25">
      <c r="A19" s="16" t="s">
        <v>399</v>
      </c>
      <c r="B19" s="17" t="s">
        <v>60</v>
      </c>
      <c r="C19" s="18" t="s">
        <v>33</v>
      </c>
      <c r="D19" s="19">
        <v>7</v>
      </c>
      <c r="E19" s="20">
        <v>0</v>
      </c>
      <c r="F19" s="21">
        <f>E19*D19</f>
        <v>0</v>
      </c>
    </row>
    <row r="20" spans="1:6" ht="25.5">
      <c r="A20" s="16" t="s">
        <v>400</v>
      </c>
      <c r="B20" s="17" t="s">
        <v>5</v>
      </c>
      <c r="C20" s="18" t="s">
        <v>33</v>
      </c>
      <c r="D20" s="19">
        <v>20</v>
      </c>
      <c r="E20" s="20">
        <v>0</v>
      </c>
      <c r="F20" s="21">
        <f t="shared" si="0"/>
        <v>0</v>
      </c>
    </row>
    <row r="21" spans="1:6" ht="25.5">
      <c r="A21" s="16" t="s">
        <v>401</v>
      </c>
      <c r="B21" s="17" t="s">
        <v>7</v>
      </c>
      <c r="C21" s="18" t="s">
        <v>33</v>
      </c>
      <c r="D21" s="19">
        <v>7</v>
      </c>
      <c r="E21" s="20">
        <v>0</v>
      </c>
      <c r="F21" s="21">
        <f t="shared" si="0"/>
        <v>0</v>
      </c>
    </row>
    <row r="22" spans="1:6" ht="25.5">
      <c r="A22" s="16" t="s">
        <v>402</v>
      </c>
      <c r="B22" s="17" t="s">
        <v>8</v>
      </c>
      <c r="C22" s="18" t="s">
        <v>33</v>
      </c>
      <c r="D22" s="19">
        <v>6</v>
      </c>
      <c r="E22" s="20">
        <v>0</v>
      </c>
      <c r="F22" s="21">
        <f>E22*D22</f>
        <v>0</v>
      </c>
    </row>
    <row r="23" spans="1:6" ht="25.5">
      <c r="A23" s="16" t="s">
        <v>403</v>
      </c>
      <c r="B23" s="17" t="s">
        <v>9</v>
      </c>
      <c r="C23" s="18" t="s">
        <v>33</v>
      </c>
      <c r="D23" s="19">
        <v>10</v>
      </c>
      <c r="E23" s="20">
        <v>0</v>
      </c>
      <c r="F23" s="21">
        <f t="shared" si="0"/>
        <v>0</v>
      </c>
    </row>
    <row r="24" spans="1:6" ht="25.5">
      <c r="A24" s="16" t="s">
        <v>404</v>
      </c>
      <c r="B24" s="17" t="s">
        <v>10</v>
      </c>
      <c r="C24" s="18" t="s">
        <v>33</v>
      </c>
      <c r="D24" s="19">
        <v>7</v>
      </c>
      <c r="E24" s="20">
        <v>0</v>
      </c>
      <c r="F24" s="21">
        <f t="shared" si="0"/>
        <v>0</v>
      </c>
    </row>
    <row r="25" spans="1:6" ht="25.5">
      <c r="A25" s="16" t="s">
        <v>405</v>
      </c>
      <c r="B25" s="17" t="s">
        <v>11</v>
      </c>
      <c r="C25" s="18" t="s">
        <v>33</v>
      </c>
      <c r="D25" s="19">
        <v>7</v>
      </c>
      <c r="E25" s="20">
        <v>0</v>
      </c>
      <c r="F25" s="21">
        <f t="shared" si="0"/>
        <v>0</v>
      </c>
    </row>
    <row r="26" spans="1:6" ht="25.5">
      <c r="A26" s="16" t="s">
        <v>406</v>
      </c>
      <c r="B26" s="17" t="s">
        <v>13</v>
      </c>
      <c r="C26" s="18" t="s">
        <v>33</v>
      </c>
      <c r="D26" s="19">
        <v>7</v>
      </c>
      <c r="E26" s="20">
        <v>0</v>
      </c>
      <c r="F26" s="21">
        <f t="shared" si="0"/>
        <v>0</v>
      </c>
    </row>
    <row r="27" spans="1:6" ht="38.25">
      <c r="A27" s="16" t="s">
        <v>407</v>
      </c>
      <c r="B27" s="17" t="s">
        <v>14</v>
      </c>
      <c r="C27" s="18" t="s">
        <v>33</v>
      </c>
      <c r="D27" s="19">
        <v>10</v>
      </c>
      <c r="E27" s="20">
        <v>0</v>
      </c>
      <c r="F27" s="21">
        <f t="shared" si="0"/>
        <v>0</v>
      </c>
    </row>
    <row r="28" spans="1:6" ht="38.25">
      <c r="A28" s="16" t="s">
        <v>408</v>
      </c>
      <c r="B28" s="17" t="s">
        <v>16</v>
      </c>
      <c r="C28" s="18" t="s">
        <v>33</v>
      </c>
      <c r="D28" s="19">
        <v>10</v>
      </c>
      <c r="E28" s="20">
        <v>0</v>
      </c>
      <c r="F28" s="21">
        <f t="shared" si="0"/>
        <v>0</v>
      </c>
    </row>
    <row r="29" spans="1:6" ht="25.5">
      <c r="A29" s="16" t="s">
        <v>409</v>
      </c>
      <c r="B29" s="17" t="s">
        <v>17</v>
      </c>
      <c r="C29" s="18" t="s">
        <v>33</v>
      </c>
      <c r="D29" s="19">
        <v>15</v>
      </c>
      <c r="E29" s="20">
        <v>0</v>
      </c>
      <c r="F29" s="21">
        <f t="shared" si="0"/>
        <v>0</v>
      </c>
    </row>
    <row r="30" spans="1:6" ht="25.5">
      <c r="A30" s="16" t="s">
        <v>410</v>
      </c>
      <c r="B30" s="17" t="s">
        <v>18</v>
      </c>
      <c r="C30" s="18" t="s">
        <v>33</v>
      </c>
      <c r="D30" s="19">
        <v>7</v>
      </c>
      <c r="E30" s="20">
        <v>0</v>
      </c>
      <c r="F30" s="21">
        <f t="shared" si="0"/>
        <v>0</v>
      </c>
    </row>
    <row r="31" spans="1:6" ht="25.5">
      <c r="A31" s="16" t="s">
        <v>411</v>
      </c>
      <c r="B31" s="17" t="s">
        <v>19</v>
      </c>
      <c r="C31" s="18" t="s">
        <v>33</v>
      </c>
      <c r="D31" s="19">
        <v>15</v>
      </c>
      <c r="E31" s="20">
        <v>0</v>
      </c>
      <c r="F31" s="21">
        <f t="shared" si="0"/>
        <v>0</v>
      </c>
    </row>
    <row r="32" spans="1:6" ht="25.5">
      <c r="A32" s="16" t="s">
        <v>412</v>
      </c>
      <c r="B32" s="17" t="s">
        <v>20</v>
      </c>
      <c r="C32" s="18" t="s">
        <v>33</v>
      </c>
      <c r="D32" s="19">
        <v>16</v>
      </c>
      <c r="E32" s="20">
        <v>0</v>
      </c>
      <c r="F32" s="21">
        <f t="shared" si="0"/>
        <v>0</v>
      </c>
    </row>
    <row r="33" spans="1:6" ht="25.5">
      <c r="A33" s="16" t="s">
        <v>413</v>
      </c>
      <c r="B33" s="17" t="s">
        <v>21</v>
      </c>
      <c r="C33" s="18" t="s">
        <v>33</v>
      </c>
      <c r="D33" s="19">
        <v>9</v>
      </c>
      <c r="E33" s="20">
        <v>0</v>
      </c>
      <c r="F33" s="21">
        <f t="shared" si="0"/>
        <v>0</v>
      </c>
    </row>
    <row r="34" spans="1:6" ht="25.5">
      <c r="A34" s="16" t="s">
        <v>414</v>
      </c>
      <c r="B34" s="17" t="s">
        <v>22</v>
      </c>
      <c r="C34" s="18" t="s">
        <v>33</v>
      </c>
      <c r="D34" s="19">
        <v>14</v>
      </c>
      <c r="E34" s="20">
        <v>0</v>
      </c>
      <c r="F34" s="21">
        <f t="shared" si="0"/>
        <v>0</v>
      </c>
    </row>
    <row r="35" spans="1:6" ht="38.25">
      <c r="A35" s="16" t="s">
        <v>415</v>
      </c>
      <c r="B35" s="17" t="s">
        <v>52</v>
      </c>
      <c r="C35" s="18" t="s">
        <v>33</v>
      </c>
      <c r="D35" s="19">
        <v>5</v>
      </c>
      <c r="E35" s="20">
        <v>0</v>
      </c>
      <c r="F35" s="21">
        <f t="shared" si="0"/>
        <v>0</v>
      </c>
    </row>
    <row r="36" spans="1:6" ht="25.5">
      <c r="A36" s="16" t="s">
        <v>416</v>
      </c>
      <c r="B36" s="17" t="s">
        <v>24</v>
      </c>
      <c r="C36" s="18" t="s">
        <v>33</v>
      </c>
      <c r="D36" s="19">
        <v>15</v>
      </c>
      <c r="E36" s="20">
        <v>0</v>
      </c>
      <c r="F36" s="21">
        <f t="shared" si="0"/>
        <v>0</v>
      </c>
    </row>
    <row r="37" spans="1:6" ht="25.5">
      <c r="A37" s="16" t="s">
        <v>417</v>
      </c>
      <c r="B37" s="17" t="s">
        <v>25</v>
      </c>
      <c r="C37" s="18" t="s">
        <v>34</v>
      </c>
      <c r="D37" s="19">
        <v>600</v>
      </c>
      <c r="E37" s="20">
        <v>0</v>
      </c>
      <c r="F37" s="21">
        <f t="shared" si="0"/>
        <v>0</v>
      </c>
    </row>
    <row r="38" spans="1:6" ht="25.5">
      <c r="A38" s="16" t="s">
        <v>418</v>
      </c>
      <c r="B38" s="17" t="s">
        <v>57</v>
      </c>
      <c r="C38" s="18" t="s">
        <v>34</v>
      </c>
      <c r="D38" s="19">
        <v>250</v>
      </c>
      <c r="E38" s="20">
        <v>0</v>
      </c>
      <c r="F38" s="21">
        <f>E38*D38</f>
        <v>0</v>
      </c>
    </row>
    <row r="39" spans="1:6" ht="25.5">
      <c r="A39" s="16" t="s">
        <v>419</v>
      </c>
      <c r="B39" s="17" t="s">
        <v>26</v>
      </c>
      <c r="C39" s="18" t="s">
        <v>34</v>
      </c>
      <c r="D39" s="19">
        <v>300</v>
      </c>
      <c r="E39" s="20">
        <v>0</v>
      </c>
      <c r="F39" s="21">
        <f t="shared" si="0"/>
        <v>0</v>
      </c>
    </row>
    <row r="40" spans="1:6" ht="25.5">
      <c r="A40" s="16" t="s">
        <v>420</v>
      </c>
      <c r="B40" s="17" t="s">
        <v>58</v>
      </c>
      <c r="C40" s="18" t="s">
        <v>34</v>
      </c>
      <c r="D40" s="19">
        <v>100</v>
      </c>
      <c r="E40" s="20">
        <v>0</v>
      </c>
      <c r="F40" s="21">
        <f>E40*D40</f>
        <v>0</v>
      </c>
    </row>
    <row r="41" spans="1:6" ht="38.25">
      <c r="A41" s="16" t="s">
        <v>421</v>
      </c>
      <c r="B41" s="17" t="s">
        <v>59</v>
      </c>
      <c r="C41" s="18" t="s">
        <v>33</v>
      </c>
      <c r="D41" s="19">
        <v>1</v>
      </c>
      <c r="E41" s="20">
        <v>0</v>
      </c>
      <c r="F41" s="21">
        <f t="shared" si="0"/>
        <v>0</v>
      </c>
    </row>
    <row r="42" spans="1:6" ht="38.25">
      <c r="A42" s="16" t="s">
        <v>422</v>
      </c>
      <c r="B42" s="17" t="s">
        <v>28</v>
      </c>
      <c r="C42" s="18" t="s">
        <v>33</v>
      </c>
      <c r="D42" s="19">
        <v>10</v>
      </c>
      <c r="E42" s="20">
        <v>0</v>
      </c>
      <c r="F42" s="21">
        <f t="shared" si="0"/>
        <v>0</v>
      </c>
    </row>
    <row r="43" spans="1:6" ht="39" thickBot="1">
      <c r="A43" s="22" t="s">
        <v>423</v>
      </c>
      <c r="B43" s="23" t="s">
        <v>30</v>
      </c>
      <c r="C43" s="24" t="s">
        <v>33</v>
      </c>
      <c r="D43" s="25">
        <v>1</v>
      </c>
      <c r="E43" s="26">
        <v>0</v>
      </c>
      <c r="F43" s="27">
        <f>E43*D43</f>
        <v>0</v>
      </c>
    </row>
    <row r="44" spans="3:6" ht="13.5" thickBot="1">
      <c r="C44" s="2"/>
      <c r="D44" s="3"/>
      <c r="E44" s="4"/>
      <c r="F44" s="4"/>
    </row>
    <row r="45" spans="3:6" ht="12.75">
      <c r="C45" s="2"/>
      <c r="D45" s="84" t="s">
        <v>551</v>
      </c>
      <c r="E45" s="85"/>
      <c r="F45" s="28">
        <f>SUM(F16:F43)</f>
        <v>0</v>
      </c>
    </row>
    <row r="46" spans="3:6" ht="12.75">
      <c r="C46" s="2"/>
      <c r="D46" s="29"/>
      <c r="E46" s="30"/>
      <c r="F46" s="31"/>
    </row>
    <row r="47" spans="3:6" ht="12.75">
      <c r="C47" s="2"/>
      <c r="D47" s="86" t="s">
        <v>552</v>
      </c>
      <c r="E47" s="87"/>
      <c r="F47" s="31">
        <f>F45*0.15</f>
        <v>0</v>
      </c>
    </row>
    <row r="48" spans="4:6" ht="12.75">
      <c r="D48" s="29"/>
      <c r="E48" s="30"/>
      <c r="F48" s="31"/>
    </row>
    <row r="49" spans="4:6" ht="13.5" thickBot="1">
      <c r="D49" s="88" t="s">
        <v>553</v>
      </c>
      <c r="E49" s="89"/>
      <c r="F49" s="32">
        <f>F47+F45</f>
        <v>0</v>
      </c>
    </row>
  </sheetData>
  <mergeCells count="4">
    <mergeCell ref="A10:F11"/>
    <mergeCell ref="D45:E45"/>
    <mergeCell ref="D47:E47"/>
    <mergeCell ref="D49:E49"/>
  </mergeCells>
  <printOptions/>
  <pageMargins left="0.75" right="0.75" top="1" bottom="1" header="0" footer="0"/>
  <pageSetup horizontalDpi="600" verticalDpi="600" orientation="portrait" paperSize="120" scale="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3"/>
  <sheetViews>
    <sheetView view="pageBreakPreview" zoomScale="60" workbookViewId="0" topLeftCell="A1">
      <selection activeCell="A10" sqref="A10:IV13"/>
    </sheetView>
  </sheetViews>
  <sheetFormatPr defaultColWidth="11.421875" defaultRowHeight="12.75"/>
  <cols>
    <col min="1" max="1" width="13.421875" style="0" customWidth="1"/>
    <col min="2" max="2" width="57.00390625" style="0" customWidth="1"/>
    <col min="3" max="3" width="11.421875" style="1" customWidth="1"/>
    <col min="4" max="4" width="13.28125" style="0" customWidth="1"/>
    <col min="5" max="5" width="14.140625" style="0" customWidth="1"/>
  </cols>
  <sheetData>
    <row r="1" spans="1:19" s="5" customFormat="1" ht="11.25">
      <c r="A1" s="5" t="s">
        <v>79</v>
      </c>
      <c r="B1" s="6" t="s">
        <v>84</v>
      </c>
      <c r="G1" s="7"/>
      <c r="H1" s="8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7:19" s="5" customFormat="1" ht="11.25">
      <c r="G2" s="7"/>
      <c r="H2" s="8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s="5" customFormat="1" ht="11.25">
      <c r="A3" s="5" t="s">
        <v>83</v>
      </c>
      <c r="G3" s="7"/>
      <c r="H3" s="8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7:19" s="5" customFormat="1" ht="11.25">
      <c r="G4" s="7"/>
      <c r="H4" s="8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s="5" customFormat="1" ht="11.25">
      <c r="A5" s="5" t="s">
        <v>80</v>
      </c>
      <c r="B5" s="6" t="s">
        <v>81</v>
      </c>
      <c r="G5" s="7"/>
      <c r="H5" s="8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s="5" customFormat="1" ht="11.25">
      <c r="A6" s="6"/>
      <c r="B6" s="6"/>
      <c r="G6" s="7"/>
      <c r="H6" s="8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s="5" customFormat="1" ht="11.25">
      <c r="A7" s="5" t="s">
        <v>82</v>
      </c>
      <c r="B7" s="9"/>
      <c r="G7" s="7"/>
      <c r="H7" s="8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9" ht="13.5" thickBot="1"/>
    <row r="10" spans="1:6" ht="12.75" customHeight="1">
      <c r="A10" s="74" t="s">
        <v>370</v>
      </c>
      <c r="B10" s="75"/>
      <c r="C10" s="75"/>
      <c r="D10" s="75"/>
      <c r="E10" s="75"/>
      <c r="F10" s="76"/>
    </row>
    <row r="11" spans="1:6" ht="12.75" customHeight="1" thickBot="1">
      <c r="A11" s="77"/>
      <c r="B11" s="78"/>
      <c r="C11" s="78"/>
      <c r="D11" s="78"/>
      <c r="E11" s="78"/>
      <c r="F11" s="79"/>
    </row>
    <row r="12" spans="1:6" ht="12.75" customHeight="1">
      <c r="A12" s="33"/>
      <c r="B12" s="34"/>
      <c r="C12" s="34"/>
      <c r="D12" s="34"/>
      <c r="E12" s="34"/>
      <c r="F12" s="35"/>
    </row>
    <row r="13" spans="1:7" ht="15.75" thickBot="1">
      <c r="A13" s="36" t="s">
        <v>85</v>
      </c>
      <c r="B13" s="37" t="s">
        <v>35</v>
      </c>
      <c r="C13" s="37" t="s">
        <v>36</v>
      </c>
      <c r="D13" s="37" t="s">
        <v>37</v>
      </c>
      <c r="E13" s="37" t="s">
        <v>38</v>
      </c>
      <c r="F13" s="38" t="s">
        <v>39</v>
      </c>
      <c r="G13" s="1"/>
    </row>
    <row r="14" ht="13.5" thickBot="1"/>
    <row r="15" spans="1:6" ht="38.25">
      <c r="A15" s="10" t="s">
        <v>371</v>
      </c>
      <c r="B15" s="11" t="s">
        <v>0</v>
      </c>
      <c r="C15" s="12" t="s">
        <v>32</v>
      </c>
      <c r="D15" s="13">
        <v>3</v>
      </c>
      <c r="E15" s="14">
        <v>0</v>
      </c>
      <c r="F15" s="15">
        <f>E15*D15</f>
        <v>0</v>
      </c>
    </row>
    <row r="16" spans="1:6" ht="38.25">
      <c r="A16" s="16" t="s">
        <v>372</v>
      </c>
      <c r="B16" s="17" t="s">
        <v>1</v>
      </c>
      <c r="C16" s="18" t="s">
        <v>32</v>
      </c>
      <c r="D16" s="19">
        <v>3</v>
      </c>
      <c r="E16" s="20">
        <v>0</v>
      </c>
      <c r="F16" s="21">
        <f>E16*D16</f>
        <v>0</v>
      </c>
    </row>
    <row r="17" spans="1:6" ht="38.25">
      <c r="A17" s="16" t="s">
        <v>373</v>
      </c>
      <c r="B17" s="17" t="s">
        <v>2</v>
      </c>
      <c r="C17" s="18" t="s">
        <v>32</v>
      </c>
      <c r="D17" s="19">
        <v>20</v>
      </c>
      <c r="E17" s="20">
        <v>0</v>
      </c>
      <c r="F17" s="21">
        <f aca="true" t="shared" si="0" ref="F17:F37">E17*D17</f>
        <v>0</v>
      </c>
    </row>
    <row r="18" spans="1:6" ht="38.25">
      <c r="A18" s="16" t="s">
        <v>374</v>
      </c>
      <c r="B18" s="17" t="s">
        <v>3</v>
      </c>
      <c r="C18" s="18" t="s">
        <v>33</v>
      </c>
      <c r="D18" s="19">
        <v>5</v>
      </c>
      <c r="E18" s="20">
        <v>0</v>
      </c>
      <c r="F18" s="21">
        <f t="shared" si="0"/>
        <v>0</v>
      </c>
    </row>
    <row r="19" spans="1:6" ht="38.25">
      <c r="A19" s="16" t="s">
        <v>375</v>
      </c>
      <c r="B19" s="17" t="s">
        <v>4</v>
      </c>
      <c r="C19" s="18" t="s">
        <v>33</v>
      </c>
      <c r="D19" s="19">
        <v>5</v>
      </c>
      <c r="E19" s="20">
        <v>0</v>
      </c>
      <c r="F19" s="21">
        <f>E19*D19</f>
        <v>0</v>
      </c>
    </row>
    <row r="20" spans="1:6" ht="38.25">
      <c r="A20" s="16" t="s">
        <v>376</v>
      </c>
      <c r="B20" s="17" t="s">
        <v>60</v>
      </c>
      <c r="C20" s="18" t="s">
        <v>33</v>
      </c>
      <c r="D20" s="19">
        <v>15</v>
      </c>
      <c r="E20" s="20">
        <v>0</v>
      </c>
      <c r="F20" s="21">
        <f>E20*D20</f>
        <v>0</v>
      </c>
    </row>
    <row r="21" spans="1:6" ht="25.5">
      <c r="A21" s="16" t="s">
        <v>377</v>
      </c>
      <c r="B21" s="17" t="s">
        <v>7</v>
      </c>
      <c r="C21" s="18" t="s">
        <v>33</v>
      </c>
      <c r="D21" s="19">
        <v>15</v>
      </c>
      <c r="E21" s="20">
        <v>0</v>
      </c>
      <c r="F21" s="21">
        <f t="shared" si="0"/>
        <v>0</v>
      </c>
    </row>
    <row r="22" spans="1:6" ht="25.5">
      <c r="A22" s="16" t="s">
        <v>378</v>
      </c>
      <c r="B22" s="17" t="s">
        <v>10</v>
      </c>
      <c r="C22" s="18" t="s">
        <v>33</v>
      </c>
      <c r="D22" s="19">
        <v>5</v>
      </c>
      <c r="E22" s="20">
        <v>0</v>
      </c>
      <c r="F22" s="21">
        <f t="shared" si="0"/>
        <v>0</v>
      </c>
    </row>
    <row r="23" spans="1:6" ht="25.5">
      <c r="A23" s="16" t="s">
        <v>379</v>
      </c>
      <c r="B23" s="17" t="s">
        <v>11</v>
      </c>
      <c r="C23" s="18" t="s">
        <v>33</v>
      </c>
      <c r="D23" s="19">
        <v>7</v>
      </c>
      <c r="E23" s="20">
        <v>0</v>
      </c>
      <c r="F23" s="21">
        <f t="shared" si="0"/>
        <v>0</v>
      </c>
    </row>
    <row r="24" spans="1:6" ht="25.5">
      <c r="A24" s="16" t="s">
        <v>380</v>
      </c>
      <c r="B24" s="17" t="s">
        <v>13</v>
      </c>
      <c r="C24" s="18" t="s">
        <v>33</v>
      </c>
      <c r="D24" s="19">
        <v>7</v>
      </c>
      <c r="E24" s="20">
        <v>0</v>
      </c>
      <c r="F24" s="21">
        <f t="shared" si="0"/>
        <v>0</v>
      </c>
    </row>
    <row r="25" spans="1:6" ht="38.25">
      <c r="A25" s="16" t="s">
        <v>381</v>
      </c>
      <c r="B25" s="17" t="s">
        <v>16</v>
      </c>
      <c r="C25" s="18" t="s">
        <v>33</v>
      </c>
      <c r="D25" s="19">
        <v>5</v>
      </c>
      <c r="E25" s="20">
        <v>0</v>
      </c>
      <c r="F25" s="21">
        <f t="shared" si="0"/>
        <v>0</v>
      </c>
    </row>
    <row r="26" spans="1:6" ht="25.5">
      <c r="A26" s="16" t="s">
        <v>382</v>
      </c>
      <c r="B26" s="17" t="s">
        <v>17</v>
      </c>
      <c r="C26" s="18" t="s">
        <v>33</v>
      </c>
      <c r="D26" s="19">
        <v>5</v>
      </c>
      <c r="E26" s="20">
        <v>0</v>
      </c>
      <c r="F26" s="21">
        <f t="shared" si="0"/>
        <v>0</v>
      </c>
    </row>
    <row r="27" spans="1:6" ht="25.5">
      <c r="A27" s="16" t="s">
        <v>383</v>
      </c>
      <c r="B27" s="17" t="s">
        <v>18</v>
      </c>
      <c r="C27" s="18" t="s">
        <v>33</v>
      </c>
      <c r="D27" s="19">
        <v>5</v>
      </c>
      <c r="E27" s="20">
        <v>0</v>
      </c>
      <c r="F27" s="21">
        <f t="shared" si="0"/>
        <v>0</v>
      </c>
    </row>
    <row r="28" spans="1:6" ht="25.5">
      <c r="A28" s="16" t="s">
        <v>384</v>
      </c>
      <c r="B28" s="17" t="s">
        <v>19</v>
      </c>
      <c r="C28" s="18" t="s">
        <v>33</v>
      </c>
      <c r="D28" s="19">
        <v>10</v>
      </c>
      <c r="E28" s="20">
        <v>0</v>
      </c>
      <c r="F28" s="21">
        <f t="shared" si="0"/>
        <v>0</v>
      </c>
    </row>
    <row r="29" spans="1:6" ht="25.5">
      <c r="A29" s="16" t="s">
        <v>385</v>
      </c>
      <c r="B29" s="17" t="s">
        <v>21</v>
      </c>
      <c r="C29" s="18" t="s">
        <v>33</v>
      </c>
      <c r="D29" s="19">
        <v>8</v>
      </c>
      <c r="E29" s="20">
        <v>0</v>
      </c>
      <c r="F29" s="21">
        <f t="shared" si="0"/>
        <v>0</v>
      </c>
    </row>
    <row r="30" spans="1:6" ht="38.25">
      <c r="A30" s="16" t="s">
        <v>386</v>
      </c>
      <c r="B30" s="17" t="s">
        <v>52</v>
      </c>
      <c r="C30" s="18" t="s">
        <v>33</v>
      </c>
      <c r="D30" s="19">
        <v>7</v>
      </c>
      <c r="E30" s="20">
        <v>0</v>
      </c>
      <c r="F30" s="21">
        <f t="shared" si="0"/>
        <v>0</v>
      </c>
    </row>
    <row r="31" spans="1:6" ht="25.5">
      <c r="A31" s="16" t="s">
        <v>387</v>
      </c>
      <c r="B31" s="17" t="s">
        <v>24</v>
      </c>
      <c r="C31" s="18" t="s">
        <v>33</v>
      </c>
      <c r="D31" s="19">
        <v>5</v>
      </c>
      <c r="E31" s="20">
        <v>0</v>
      </c>
      <c r="F31" s="21">
        <f t="shared" si="0"/>
        <v>0</v>
      </c>
    </row>
    <row r="32" spans="1:6" ht="25.5">
      <c r="A32" s="16" t="s">
        <v>388</v>
      </c>
      <c r="B32" s="17" t="s">
        <v>25</v>
      </c>
      <c r="C32" s="18" t="s">
        <v>34</v>
      </c>
      <c r="D32" s="19">
        <v>150</v>
      </c>
      <c r="E32" s="20">
        <v>0</v>
      </c>
      <c r="F32" s="21">
        <f t="shared" si="0"/>
        <v>0</v>
      </c>
    </row>
    <row r="33" spans="1:6" ht="25.5">
      <c r="A33" s="16" t="s">
        <v>389</v>
      </c>
      <c r="B33" s="17" t="s">
        <v>57</v>
      </c>
      <c r="C33" s="18" t="s">
        <v>34</v>
      </c>
      <c r="D33" s="19">
        <v>250</v>
      </c>
      <c r="E33" s="20">
        <v>0</v>
      </c>
      <c r="F33" s="21">
        <f>E33*D33</f>
        <v>0</v>
      </c>
    </row>
    <row r="34" spans="1:6" ht="25.5">
      <c r="A34" s="16" t="s">
        <v>390</v>
      </c>
      <c r="B34" s="17" t="s">
        <v>26</v>
      </c>
      <c r="C34" s="18" t="s">
        <v>34</v>
      </c>
      <c r="D34" s="19">
        <v>75</v>
      </c>
      <c r="E34" s="20">
        <v>0</v>
      </c>
      <c r="F34" s="21">
        <f t="shared" si="0"/>
        <v>0</v>
      </c>
    </row>
    <row r="35" spans="1:6" ht="25.5">
      <c r="A35" s="16" t="s">
        <v>391</v>
      </c>
      <c r="B35" s="17" t="s">
        <v>58</v>
      </c>
      <c r="C35" s="18" t="s">
        <v>34</v>
      </c>
      <c r="D35" s="19">
        <v>50</v>
      </c>
      <c r="E35" s="20">
        <v>0</v>
      </c>
      <c r="F35" s="21">
        <f>E35*D35</f>
        <v>0</v>
      </c>
    </row>
    <row r="36" spans="1:6" ht="38.25">
      <c r="A36" s="16" t="s">
        <v>392</v>
      </c>
      <c r="B36" s="17" t="s">
        <v>62</v>
      </c>
      <c r="C36" s="18" t="s">
        <v>33</v>
      </c>
      <c r="D36" s="19">
        <v>1</v>
      </c>
      <c r="E36" s="20">
        <v>0</v>
      </c>
      <c r="F36" s="21">
        <f t="shared" si="0"/>
        <v>0</v>
      </c>
    </row>
    <row r="37" spans="1:6" ht="39" thickBot="1">
      <c r="A37" s="22" t="s">
        <v>393</v>
      </c>
      <c r="B37" s="23" t="s">
        <v>28</v>
      </c>
      <c r="C37" s="24" t="s">
        <v>33</v>
      </c>
      <c r="D37" s="25">
        <v>7</v>
      </c>
      <c r="E37" s="26">
        <v>0</v>
      </c>
      <c r="F37" s="27">
        <f t="shared" si="0"/>
        <v>0</v>
      </c>
    </row>
    <row r="38" spans="3:6" ht="13.5" thickBot="1">
      <c r="C38" s="2"/>
      <c r="D38" s="3"/>
      <c r="E38" s="4"/>
      <c r="F38" s="4"/>
    </row>
    <row r="39" spans="3:6" ht="12.75">
      <c r="C39" s="2"/>
      <c r="D39" s="84" t="s">
        <v>551</v>
      </c>
      <c r="E39" s="85"/>
      <c r="F39" s="28">
        <f>SUM(F10:F37)</f>
        <v>0</v>
      </c>
    </row>
    <row r="40" spans="3:6" ht="12.75">
      <c r="C40" s="2"/>
      <c r="D40" s="29"/>
      <c r="E40" s="30"/>
      <c r="F40" s="31"/>
    </row>
    <row r="41" spans="3:6" ht="12.75">
      <c r="C41" s="2"/>
      <c r="D41" s="86" t="s">
        <v>552</v>
      </c>
      <c r="E41" s="87"/>
      <c r="F41" s="31">
        <f>F39*0.15</f>
        <v>0</v>
      </c>
    </row>
    <row r="42" spans="4:6" ht="12.75">
      <c r="D42" s="29"/>
      <c r="E42" s="30"/>
      <c r="F42" s="31"/>
    </row>
    <row r="43" spans="4:6" ht="13.5" thickBot="1">
      <c r="D43" s="88" t="s">
        <v>553</v>
      </c>
      <c r="E43" s="89"/>
      <c r="F43" s="32">
        <f>F41+F39</f>
        <v>0</v>
      </c>
    </row>
  </sheetData>
  <mergeCells count="4">
    <mergeCell ref="A10:F11"/>
    <mergeCell ref="D39:E39"/>
    <mergeCell ref="D41:E41"/>
    <mergeCell ref="D43:E43"/>
  </mergeCells>
  <printOptions/>
  <pageMargins left="0.75" right="0.75" top="1" bottom="1" header="0" footer="0"/>
  <pageSetup horizontalDpi="600" verticalDpi="600" orientation="portrait" paperSize="120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5"/>
  <sheetViews>
    <sheetView view="pageBreakPreview" zoomScale="60" workbookViewId="0" topLeftCell="A1">
      <selection activeCell="A10" sqref="A10:IV13"/>
    </sheetView>
  </sheetViews>
  <sheetFormatPr defaultColWidth="11.421875" defaultRowHeight="12.75"/>
  <cols>
    <col min="1" max="1" width="13.421875" style="0" customWidth="1"/>
    <col min="2" max="2" width="57.00390625" style="0" customWidth="1"/>
    <col min="3" max="3" width="11.421875" style="1" customWidth="1"/>
    <col min="4" max="4" width="13.28125" style="0" customWidth="1"/>
    <col min="5" max="5" width="14.140625" style="0" customWidth="1"/>
  </cols>
  <sheetData>
    <row r="1" spans="1:19" s="5" customFormat="1" ht="11.25">
      <c r="A1" s="5" t="s">
        <v>79</v>
      </c>
      <c r="B1" s="6" t="s">
        <v>84</v>
      </c>
      <c r="G1" s="7"/>
      <c r="H1" s="8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7:19" s="5" customFormat="1" ht="11.25">
      <c r="G2" s="7"/>
      <c r="H2" s="8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s="5" customFormat="1" ht="11.25">
      <c r="A3" s="5" t="s">
        <v>83</v>
      </c>
      <c r="G3" s="7"/>
      <c r="H3" s="8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7:19" s="5" customFormat="1" ht="11.25">
      <c r="G4" s="7"/>
      <c r="H4" s="8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s="5" customFormat="1" ht="11.25">
      <c r="A5" s="5" t="s">
        <v>80</v>
      </c>
      <c r="B5" s="6" t="s">
        <v>81</v>
      </c>
      <c r="G5" s="7"/>
      <c r="H5" s="8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s="5" customFormat="1" ht="11.25">
      <c r="A6" s="6"/>
      <c r="B6" s="6"/>
      <c r="G6" s="7"/>
      <c r="H6" s="8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s="5" customFormat="1" ht="11.25">
      <c r="A7" s="5" t="s">
        <v>82</v>
      </c>
      <c r="B7" s="9"/>
      <c r="G7" s="7"/>
      <c r="H7" s="8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9" ht="13.5" thickBot="1"/>
    <row r="10" spans="1:6" ht="12.75" customHeight="1">
      <c r="A10" s="74" t="s">
        <v>344</v>
      </c>
      <c r="B10" s="75"/>
      <c r="C10" s="75"/>
      <c r="D10" s="75"/>
      <c r="E10" s="75"/>
      <c r="F10" s="76"/>
    </row>
    <row r="11" spans="1:6" ht="12.75" customHeight="1" thickBot="1">
      <c r="A11" s="77"/>
      <c r="B11" s="78"/>
      <c r="C11" s="78"/>
      <c r="D11" s="78"/>
      <c r="E11" s="78"/>
      <c r="F11" s="79"/>
    </row>
    <row r="12" spans="1:6" ht="12.75" customHeight="1">
      <c r="A12" s="33"/>
      <c r="B12" s="34"/>
      <c r="C12" s="34"/>
      <c r="D12" s="34"/>
      <c r="E12" s="34"/>
      <c r="F12" s="35"/>
    </row>
    <row r="13" spans="1:7" ht="15.75" thickBot="1">
      <c r="A13" s="36" t="s">
        <v>85</v>
      </c>
      <c r="B13" s="37" t="s">
        <v>35</v>
      </c>
      <c r="C13" s="37" t="s">
        <v>36</v>
      </c>
      <c r="D13" s="37" t="s">
        <v>37</v>
      </c>
      <c r="E13" s="37" t="s">
        <v>38</v>
      </c>
      <c r="F13" s="38" t="s">
        <v>39</v>
      </c>
      <c r="G13" s="1"/>
    </row>
    <row r="14" ht="13.5" thickBot="1"/>
    <row r="15" spans="1:6" ht="38.25">
      <c r="A15" s="10" t="s">
        <v>345</v>
      </c>
      <c r="B15" s="11" t="s">
        <v>0</v>
      </c>
      <c r="C15" s="12" t="s">
        <v>32</v>
      </c>
      <c r="D15" s="13">
        <v>20</v>
      </c>
      <c r="E15" s="14">
        <v>0</v>
      </c>
      <c r="F15" s="15">
        <f>E15*D15</f>
        <v>0</v>
      </c>
    </row>
    <row r="16" spans="1:6" ht="38.25">
      <c r="A16" s="16" t="s">
        <v>346</v>
      </c>
      <c r="B16" s="17" t="s">
        <v>1</v>
      </c>
      <c r="C16" s="18" t="s">
        <v>32</v>
      </c>
      <c r="D16" s="19">
        <v>8</v>
      </c>
      <c r="E16" s="20">
        <v>0</v>
      </c>
      <c r="F16" s="21">
        <f>E16*D16</f>
        <v>0</v>
      </c>
    </row>
    <row r="17" spans="1:6" ht="38.25">
      <c r="A17" s="16" t="s">
        <v>347</v>
      </c>
      <c r="B17" s="17" t="s">
        <v>2</v>
      </c>
      <c r="C17" s="18" t="s">
        <v>32</v>
      </c>
      <c r="D17" s="19">
        <v>15</v>
      </c>
      <c r="E17" s="20">
        <v>0</v>
      </c>
      <c r="F17" s="21">
        <f aca="true" t="shared" si="0" ref="F17:F39">E17*D17</f>
        <v>0</v>
      </c>
    </row>
    <row r="18" spans="1:6" ht="38.25">
      <c r="A18" s="16" t="s">
        <v>348</v>
      </c>
      <c r="B18" s="17" t="s">
        <v>3</v>
      </c>
      <c r="C18" s="18" t="s">
        <v>33</v>
      </c>
      <c r="D18" s="19">
        <v>25</v>
      </c>
      <c r="E18" s="20">
        <v>0</v>
      </c>
      <c r="F18" s="21">
        <f t="shared" si="0"/>
        <v>0</v>
      </c>
    </row>
    <row r="19" spans="1:6" ht="38.25">
      <c r="A19" s="16" t="s">
        <v>349</v>
      </c>
      <c r="B19" s="17" t="s">
        <v>4</v>
      </c>
      <c r="C19" s="18" t="s">
        <v>33</v>
      </c>
      <c r="D19" s="19">
        <v>8</v>
      </c>
      <c r="E19" s="20">
        <v>0</v>
      </c>
      <c r="F19" s="21">
        <f>E19*D19</f>
        <v>0</v>
      </c>
    </row>
    <row r="20" spans="1:6" ht="25.5">
      <c r="A20" s="16" t="s">
        <v>350</v>
      </c>
      <c r="B20" s="17" t="s">
        <v>8</v>
      </c>
      <c r="C20" s="18" t="s">
        <v>33</v>
      </c>
      <c r="D20" s="19">
        <v>10</v>
      </c>
      <c r="E20" s="20">
        <v>0</v>
      </c>
      <c r="F20" s="21">
        <f t="shared" si="0"/>
        <v>0</v>
      </c>
    </row>
    <row r="21" spans="1:6" ht="25.5">
      <c r="A21" s="16" t="s">
        <v>351</v>
      </c>
      <c r="B21" s="17" t="s">
        <v>9</v>
      </c>
      <c r="C21" s="18" t="s">
        <v>33</v>
      </c>
      <c r="D21" s="19">
        <v>12</v>
      </c>
      <c r="E21" s="20">
        <v>0</v>
      </c>
      <c r="F21" s="21">
        <f t="shared" si="0"/>
        <v>0</v>
      </c>
    </row>
    <row r="22" spans="1:6" ht="25.5">
      <c r="A22" s="16" t="s">
        <v>352</v>
      </c>
      <c r="B22" s="17" t="s">
        <v>10</v>
      </c>
      <c r="C22" s="18" t="s">
        <v>33</v>
      </c>
      <c r="D22" s="19">
        <v>8</v>
      </c>
      <c r="E22" s="20">
        <v>0</v>
      </c>
      <c r="F22" s="21">
        <f t="shared" si="0"/>
        <v>0</v>
      </c>
    </row>
    <row r="23" spans="1:6" ht="25.5">
      <c r="A23" s="16" t="s">
        <v>353</v>
      </c>
      <c r="B23" s="17" t="s">
        <v>11</v>
      </c>
      <c r="C23" s="18" t="s">
        <v>33</v>
      </c>
      <c r="D23" s="19">
        <v>6</v>
      </c>
      <c r="E23" s="20">
        <v>0</v>
      </c>
      <c r="F23" s="21">
        <f t="shared" si="0"/>
        <v>0</v>
      </c>
    </row>
    <row r="24" spans="1:6" ht="25.5">
      <c r="A24" s="16" t="s">
        <v>354</v>
      </c>
      <c r="B24" s="17" t="s">
        <v>13</v>
      </c>
      <c r="C24" s="18" t="s">
        <v>33</v>
      </c>
      <c r="D24" s="19">
        <v>5</v>
      </c>
      <c r="E24" s="20">
        <v>0</v>
      </c>
      <c r="F24" s="21">
        <f t="shared" si="0"/>
        <v>0</v>
      </c>
    </row>
    <row r="25" spans="1:6" ht="38.25">
      <c r="A25" s="16" t="s">
        <v>355</v>
      </c>
      <c r="B25" s="17" t="s">
        <v>14</v>
      </c>
      <c r="C25" s="18" t="s">
        <v>33</v>
      </c>
      <c r="D25" s="19">
        <v>15</v>
      </c>
      <c r="E25" s="20">
        <v>0</v>
      </c>
      <c r="F25" s="21">
        <f t="shared" si="0"/>
        <v>0</v>
      </c>
    </row>
    <row r="26" spans="1:6" ht="38.25">
      <c r="A26" s="16" t="s">
        <v>356</v>
      </c>
      <c r="B26" s="17" t="s">
        <v>15</v>
      </c>
      <c r="C26" s="18" t="s">
        <v>33</v>
      </c>
      <c r="D26" s="19">
        <v>10</v>
      </c>
      <c r="E26" s="20">
        <v>0</v>
      </c>
      <c r="F26" s="21">
        <f t="shared" si="0"/>
        <v>0</v>
      </c>
    </row>
    <row r="27" spans="1:6" ht="25.5">
      <c r="A27" s="16" t="s">
        <v>357</v>
      </c>
      <c r="B27" s="17" t="s">
        <v>17</v>
      </c>
      <c r="C27" s="18" t="s">
        <v>33</v>
      </c>
      <c r="D27" s="19">
        <v>12</v>
      </c>
      <c r="E27" s="20">
        <v>0</v>
      </c>
      <c r="F27" s="21">
        <f t="shared" si="0"/>
        <v>0</v>
      </c>
    </row>
    <row r="28" spans="1:6" ht="25.5">
      <c r="A28" s="16" t="s">
        <v>358</v>
      </c>
      <c r="B28" s="17" t="s">
        <v>18</v>
      </c>
      <c r="C28" s="18" t="s">
        <v>33</v>
      </c>
      <c r="D28" s="19">
        <v>10</v>
      </c>
      <c r="E28" s="20">
        <v>0</v>
      </c>
      <c r="F28" s="21">
        <f t="shared" si="0"/>
        <v>0</v>
      </c>
    </row>
    <row r="29" spans="1:6" ht="25.5">
      <c r="A29" s="16" t="s">
        <v>359</v>
      </c>
      <c r="B29" s="17" t="s">
        <v>19</v>
      </c>
      <c r="C29" s="18" t="s">
        <v>33</v>
      </c>
      <c r="D29" s="19">
        <v>10</v>
      </c>
      <c r="E29" s="20">
        <v>0</v>
      </c>
      <c r="F29" s="21">
        <f t="shared" si="0"/>
        <v>0</v>
      </c>
    </row>
    <row r="30" spans="1:6" ht="25.5">
      <c r="A30" s="16" t="s">
        <v>360</v>
      </c>
      <c r="B30" s="17" t="s">
        <v>20</v>
      </c>
      <c r="C30" s="18" t="s">
        <v>33</v>
      </c>
      <c r="D30" s="19">
        <v>8</v>
      </c>
      <c r="E30" s="20">
        <v>0</v>
      </c>
      <c r="F30" s="21">
        <f t="shared" si="0"/>
        <v>0</v>
      </c>
    </row>
    <row r="31" spans="1:6" ht="25.5">
      <c r="A31" s="16" t="s">
        <v>361</v>
      </c>
      <c r="B31" s="17" t="s">
        <v>22</v>
      </c>
      <c r="C31" s="18" t="s">
        <v>33</v>
      </c>
      <c r="D31" s="19">
        <v>15</v>
      </c>
      <c r="E31" s="20">
        <v>0</v>
      </c>
      <c r="F31" s="21">
        <f t="shared" si="0"/>
        <v>0</v>
      </c>
    </row>
    <row r="32" spans="1:6" ht="38.25">
      <c r="A32" s="16" t="s">
        <v>362</v>
      </c>
      <c r="B32" s="17" t="s">
        <v>52</v>
      </c>
      <c r="C32" s="18" t="s">
        <v>33</v>
      </c>
      <c r="D32" s="19">
        <v>6</v>
      </c>
      <c r="E32" s="20">
        <v>0</v>
      </c>
      <c r="F32" s="21">
        <f t="shared" si="0"/>
        <v>0</v>
      </c>
    </row>
    <row r="33" spans="1:6" ht="25.5">
      <c r="A33" s="16" t="s">
        <v>363</v>
      </c>
      <c r="B33" s="17" t="s">
        <v>24</v>
      </c>
      <c r="C33" s="18" t="s">
        <v>33</v>
      </c>
      <c r="D33" s="19">
        <v>4</v>
      </c>
      <c r="E33" s="20">
        <v>0</v>
      </c>
      <c r="F33" s="21">
        <f t="shared" si="0"/>
        <v>0</v>
      </c>
    </row>
    <row r="34" spans="1:6" ht="25.5">
      <c r="A34" s="16" t="s">
        <v>364</v>
      </c>
      <c r="B34" s="17" t="s">
        <v>25</v>
      </c>
      <c r="C34" s="18" t="s">
        <v>34</v>
      </c>
      <c r="D34" s="19">
        <v>600</v>
      </c>
      <c r="E34" s="20">
        <v>0</v>
      </c>
      <c r="F34" s="21">
        <f t="shared" si="0"/>
        <v>0</v>
      </c>
    </row>
    <row r="35" spans="1:6" ht="25.5">
      <c r="A35" s="16" t="s">
        <v>365</v>
      </c>
      <c r="B35" s="17" t="s">
        <v>57</v>
      </c>
      <c r="C35" s="18" t="s">
        <v>34</v>
      </c>
      <c r="D35" s="19">
        <v>250</v>
      </c>
      <c r="E35" s="20">
        <v>0</v>
      </c>
      <c r="F35" s="21">
        <f>E35*D35</f>
        <v>0</v>
      </c>
    </row>
    <row r="36" spans="1:6" ht="25.5">
      <c r="A36" s="16" t="s">
        <v>366</v>
      </c>
      <c r="B36" s="17" t="s">
        <v>26</v>
      </c>
      <c r="C36" s="18" t="s">
        <v>34</v>
      </c>
      <c r="D36" s="19">
        <v>250</v>
      </c>
      <c r="E36" s="20">
        <v>0</v>
      </c>
      <c r="F36" s="21">
        <f t="shared" si="0"/>
        <v>0</v>
      </c>
    </row>
    <row r="37" spans="1:6" ht="25.5">
      <c r="A37" s="16" t="s">
        <v>367</v>
      </c>
      <c r="B37" s="17" t="s">
        <v>58</v>
      </c>
      <c r="C37" s="18" t="s">
        <v>34</v>
      </c>
      <c r="D37" s="19">
        <v>100</v>
      </c>
      <c r="E37" s="20">
        <v>0</v>
      </c>
      <c r="F37" s="21">
        <f>E37*D37</f>
        <v>0</v>
      </c>
    </row>
    <row r="38" spans="1:6" ht="38.25">
      <c r="A38" s="16" t="s">
        <v>368</v>
      </c>
      <c r="B38" s="17" t="s">
        <v>63</v>
      </c>
      <c r="C38" s="18" t="s">
        <v>33</v>
      </c>
      <c r="D38" s="19">
        <v>1</v>
      </c>
      <c r="E38" s="20">
        <v>0</v>
      </c>
      <c r="F38" s="21">
        <f t="shared" si="0"/>
        <v>0</v>
      </c>
    </row>
    <row r="39" spans="1:6" ht="39" thickBot="1">
      <c r="A39" s="22" t="s">
        <v>369</v>
      </c>
      <c r="B39" s="23" t="s">
        <v>28</v>
      </c>
      <c r="C39" s="24" t="s">
        <v>33</v>
      </c>
      <c r="D39" s="25">
        <v>10</v>
      </c>
      <c r="E39" s="26">
        <v>0</v>
      </c>
      <c r="F39" s="27">
        <f t="shared" si="0"/>
        <v>0</v>
      </c>
    </row>
    <row r="40" spans="3:6" ht="13.5" thickBot="1">
      <c r="C40" s="2"/>
      <c r="D40" s="3"/>
      <c r="E40" s="4"/>
      <c r="F40" s="4"/>
    </row>
    <row r="41" spans="3:6" ht="12.75">
      <c r="C41" s="2"/>
      <c r="D41" s="84" t="s">
        <v>551</v>
      </c>
      <c r="E41" s="85"/>
      <c r="F41" s="28">
        <f>SUM(F12:F39)</f>
        <v>0</v>
      </c>
    </row>
    <row r="42" spans="3:6" ht="12.75">
      <c r="C42" s="2"/>
      <c r="D42" s="29"/>
      <c r="E42" s="30"/>
      <c r="F42" s="31"/>
    </row>
    <row r="43" spans="3:6" ht="12.75">
      <c r="C43" s="2"/>
      <c r="D43" s="86" t="s">
        <v>552</v>
      </c>
      <c r="E43" s="87"/>
      <c r="F43" s="31">
        <f>F41*0.15</f>
        <v>0</v>
      </c>
    </row>
    <row r="44" spans="4:6" ht="12.75">
      <c r="D44" s="29"/>
      <c r="E44" s="30"/>
      <c r="F44" s="31"/>
    </row>
    <row r="45" spans="4:6" ht="13.5" thickBot="1">
      <c r="D45" s="88" t="s">
        <v>553</v>
      </c>
      <c r="E45" s="89"/>
      <c r="F45" s="32">
        <f>F43+F41</f>
        <v>0</v>
      </c>
    </row>
  </sheetData>
  <mergeCells count="4">
    <mergeCell ref="A10:F11"/>
    <mergeCell ref="D41:E41"/>
    <mergeCell ref="D43:E43"/>
    <mergeCell ref="D45:E45"/>
  </mergeCells>
  <printOptions/>
  <pageMargins left="0.75" right="0.75" top="1" bottom="1" header="0" footer="0"/>
  <pageSetup horizontalDpi="600" verticalDpi="600" orientation="portrait" paperSize="120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52"/>
  <sheetViews>
    <sheetView view="pageBreakPreview" zoomScaleSheetLayoutView="100" workbookViewId="0" topLeftCell="A34">
      <selection activeCell="D43" sqref="D43"/>
    </sheetView>
  </sheetViews>
  <sheetFormatPr defaultColWidth="11.421875" defaultRowHeight="12.75"/>
  <cols>
    <col min="1" max="1" width="13.28125" style="0" customWidth="1"/>
    <col min="2" max="2" width="57.00390625" style="0" customWidth="1"/>
    <col min="3" max="3" width="11.421875" style="1" customWidth="1"/>
    <col min="4" max="4" width="13.28125" style="0" customWidth="1"/>
    <col min="5" max="5" width="14.140625" style="0" customWidth="1"/>
  </cols>
  <sheetData>
    <row r="1" spans="1:19" s="5" customFormat="1" ht="11.25">
      <c r="A1" s="5" t="s">
        <v>79</v>
      </c>
      <c r="B1" s="6" t="s">
        <v>84</v>
      </c>
      <c r="G1" s="7"/>
      <c r="H1" s="8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7:19" s="5" customFormat="1" ht="11.25">
      <c r="G2" s="7"/>
      <c r="H2" s="8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s="5" customFormat="1" ht="11.25">
      <c r="A3" s="5" t="s">
        <v>83</v>
      </c>
      <c r="G3" s="7"/>
      <c r="H3" s="8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7:19" s="5" customFormat="1" ht="11.25">
      <c r="G4" s="7"/>
      <c r="H4" s="8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s="5" customFormat="1" ht="11.25">
      <c r="A5" s="5" t="s">
        <v>80</v>
      </c>
      <c r="B5" s="6" t="s">
        <v>81</v>
      </c>
      <c r="G5" s="7"/>
      <c r="H5" s="8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s="5" customFormat="1" ht="11.25">
      <c r="A6" s="6"/>
      <c r="B6" s="6"/>
      <c r="G6" s="7"/>
      <c r="H6" s="8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s="5" customFormat="1" ht="11.25">
      <c r="A7" s="5" t="s">
        <v>82</v>
      </c>
      <c r="B7" s="9"/>
      <c r="G7" s="7"/>
      <c r="H7" s="8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9" ht="13.5" thickBot="1"/>
    <row r="10" spans="1:6" ht="12.75" customHeight="1">
      <c r="A10" s="74" t="s">
        <v>312</v>
      </c>
      <c r="B10" s="75"/>
      <c r="C10" s="75"/>
      <c r="D10" s="75"/>
      <c r="E10" s="75"/>
      <c r="F10" s="76"/>
    </row>
    <row r="11" spans="1:6" ht="12.75" customHeight="1" thickBot="1">
      <c r="A11" s="77"/>
      <c r="B11" s="78"/>
      <c r="C11" s="78"/>
      <c r="D11" s="78"/>
      <c r="E11" s="78"/>
      <c r="F11" s="79"/>
    </row>
    <row r="12" spans="1:6" ht="12.75" customHeight="1">
      <c r="A12" s="33"/>
      <c r="B12" s="34"/>
      <c r="C12" s="34"/>
      <c r="D12" s="34"/>
      <c r="E12" s="34"/>
      <c r="F12" s="35"/>
    </row>
    <row r="13" spans="1:7" ht="15.75" thickBot="1">
      <c r="A13" s="36" t="s">
        <v>85</v>
      </c>
      <c r="B13" s="37" t="s">
        <v>35</v>
      </c>
      <c r="C13" s="37" t="s">
        <v>36</v>
      </c>
      <c r="D13" s="37" t="s">
        <v>37</v>
      </c>
      <c r="E13" s="37" t="s">
        <v>38</v>
      </c>
      <c r="F13" s="38" t="s">
        <v>39</v>
      </c>
      <c r="G13" s="1"/>
    </row>
    <row r="14" ht="13.5" thickBot="1"/>
    <row r="15" spans="1:6" ht="38.25">
      <c r="A15" s="10" t="s">
        <v>313</v>
      </c>
      <c r="B15" s="11" t="s">
        <v>0</v>
      </c>
      <c r="C15" s="12" t="s">
        <v>32</v>
      </c>
      <c r="D15" s="13">
        <v>50</v>
      </c>
      <c r="E15" s="14">
        <v>0</v>
      </c>
      <c r="F15" s="15">
        <f>E15*D15</f>
        <v>0</v>
      </c>
    </row>
    <row r="16" spans="1:6" ht="38.25">
      <c r="A16" s="16" t="s">
        <v>314</v>
      </c>
      <c r="B16" s="17" t="s">
        <v>1</v>
      </c>
      <c r="C16" s="18" t="s">
        <v>32</v>
      </c>
      <c r="D16" s="19">
        <v>45</v>
      </c>
      <c r="E16" s="20">
        <v>0</v>
      </c>
      <c r="F16" s="21">
        <f>E16*D16</f>
        <v>0</v>
      </c>
    </row>
    <row r="17" spans="1:6" ht="38.25">
      <c r="A17" s="16" t="s">
        <v>315</v>
      </c>
      <c r="B17" s="17" t="s">
        <v>2</v>
      </c>
      <c r="C17" s="18" t="s">
        <v>32</v>
      </c>
      <c r="D17" s="19">
        <v>15</v>
      </c>
      <c r="E17" s="20">
        <v>0</v>
      </c>
      <c r="F17" s="21">
        <f aca="true" t="shared" si="0" ref="F17:F44">E17*D17</f>
        <v>0</v>
      </c>
    </row>
    <row r="18" spans="1:6" ht="38.25">
      <c r="A18" s="16" t="s">
        <v>316</v>
      </c>
      <c r="B18" s="17" t="s">
        <v>3</v>
      </c>
      <c r="C18" s="18" t="s">
        <v>33</v>
      </c>
      <c r="D18" s="19">
        <v>20</v>
      </c>
      <c r="E18" s="20">
        <v>0</v>
      </c>
      <c r="F18" s="21">
        <f t="shared" si="0"/>
        <v>0</v>
      </c>
    </row>
    <row r="19" spans="1:6" ht="25.5">
      <c r="A19" s="16" t="s">
        <v>317</v>
      </c>
      <c r="B19" s="17" t="s">
        <v>5</v>
      </c>
      <c r="C19" s="18" t="s">
        <v>33</v>
      </c>
      <c r="D19" s="19">
        <v>30</v>
      </c>
      <c r="E19" s="20">
        <v>0</v>
      </c>
      <c r="F19" s="21">
        <f t="shared" si="0"/>
        <v>0</v>
      </c>
    </row>
    <row r="20" spans="1:6" ht="25.5">
      <c r="A20" s="16" t="s">
        <v>318</v>
      </c>
      <c r="B20" s="17" t="s">
        <v>6</v>
      </c>
      <c r="C20" s="18" t="s">
        <v>33</v>
      </c>
      <c r="D20" s="19">
        <v>27</v>
      </c>
      <c r="E20" s="20">
        <v>0</v>
      </c>
      <c r="F20" s="21">
        <f>E20*D20</f>
        <v>0</v>
      </c>
    </row>
    <row r="21" spans="1:6" ht="25.5">
      <c r="A21" s="16" t="s">
        <v>319</v>
      </c>
      <c r="B21" s="17" t="s">
        <v>5</v>
      </c>
      <c r="C21" s="18" t="s">
        <v>33</v>
      </c>
      <c r="D21" s="19">
        <v>15</v>
      </c>
      <c r="E21" s="20">
        <v>0</v>
      </c>
      <c r="F21" s="21">
        <f>E21*D21</f>
        <v>0</v>
      </c>
    </row>
    <row r="22" spans="1:6" ht="25.5">
      <c r="A22" s="16" t="s">
        <v>320</v>
      </c>
      <c r="B22" s="17" t="s">
        <v>8</v>
      </c>
      <c r="C22" s="18" t="s">
        <v>33</v>
      </c>
      <c r="D22" s="19">
        <v>25</v>
      </c>
      <c r="E22" s="20">
        <v>0</v>
      </c>
      <c r="F22" s="21">
        <f t="shared" si="0"/>
        <v>0</v>
      </c>
    </row>
    <row r="23" spans="1:6" ht="25.5">
      <c r="A23" s="16" t="s">
        <v>321</v>
      </c>
      <c r="B23" s="17" t="s">
        <v>9</v>
      </c>
      <c r="C23" s="18" t="s">
        <v>33</v>
      </c>
      <c r="D23" s="19">
        <v>38</v>
      </c>
      <c r="E23" s="20">
        <v>0</v>
      </c>
      <c r="F23" s="21">
        <f t="shared" si="0"/>
        <v>0</v>
      </c>
    </row>
    <row r="24" spans="1:6" ht="25.5">
      <c r="A24" s="16" t="s">
        <v>322</v>
      </c>
      <c r="B24" s="17" t="s">
        <v>10</v>
      </c>
      <c r="C24" s="18" t="s">
        <v>33</v>
      </c>
      <c r="D24" s="19">
        <v>12</v>
      </c>
      <c r="E24" s="20">
        <v>0</v>
      </c>
      <c r="F24" s="21">
        <f t="shared" si="0"/>
        <v>0</v>
      </c>
    </row>
    <row r="25" spans="1:6" ht="25.5">
      <c r="A25" s="16" t="s">
        <v>323</v>
      </c>
      <c r="B25" s="17" t="s">
        <v>11</v>
      </c>
      <c r="C25" s="18" t="s">
        <v>33</v>
      </c>
      <c r="D25" s="19">
        <v>3</v>
      </c>
      <c r="E25" s="20">
        <v>0</v>
      </c>
      <c r="F25" s="21">
        <f t="shared" si="0"/>
        <v>0</v>
      </c>
    </row>
    <row r="26" spans="1:6" ht="25.5">
      <c r="A26" s="16" t="s">
        <v>324</v>
      </c>
      <c r="B26" s="17" t="s">
        <v>12</v>
      </c>
      <c r="C26" s="18" t="s">
        <v>33</v>
      </c>
      <c r="D26" s="19">
        <v>3</v>
      </c>
      <c r="E26" s="20">
        <v>0</v>
      </c>
      <c r="F26" s="21">
        <f t="shared" si="0"/>
        <v>0</v>
      </c>
    </row>
    <row r="27" spans="1:6" ht="25.5">
      <c r="A27" s="16" t="s">
        <v>325</v>
      </c>
      <c r="B27" s="17" t="s">
        <v>13</v>
      </c>
      <c r="C27" s="18" t="s">
        <v>33</v>
      </c>
      <c r="D27" s="19">
        <v>7</v>
      </c>
      <c r="E27" s="20">
        <v>0</v>
      </c>
      <c r="F27" s="21">
        <f>E27*D27</f>
        <v>0</v>
      </c>
    </row>
    <row r="28" spans="1:6" ht="38.25">
      <c r="A28" s="16" t="s">
        <v>326</v>
      </c>
      <c r="B28" s="17" t="s">
        <v>14</v>
      </c>
      <c r="C28" s="18" t="s">
        <v>33</v>
      </c>
      <c r="D28" s="19">
        <v>35</v>
      </c>
      <c r="E28" s="20">
        <v>0</v>
      </c>
      <c r="F28" s="21">
        <f t="shared" si="0"/>
        <v>0</v>
      </c>
    </row>
    <row r="29" spans="1:6" ht="38.25">
      <c r="A29" s="16" t="s">
        <v>327</v>
      </c>
      <c r="B29" s="17" t="s">
        <v>15</v>
      </c>
      <c r="C29" s="18" t="s">
        <v>33</v>
      </c>
      <c r="D29" s="19">
        <v>20</v>
      </c>
      <c r="E29" s="20">
        <v>0</v>
      </c>
      <c r="F29" s="21">
        <f t="shared" si="0"/>
        <v>0</v>
      </c>
    </row>
    <row r="30" spans="1:6" ht="38.25">
      <c r="A30" s="16" t="s">
        <v>328</v>
      </c>
      <c r="B30" s="17" t="s">
        <v>16</v>
      </c>
      <c r="C30" s="18" t="s">
        <v>33</v>
      </c>
      <c r="D30" s="19">
        <v>8</v>
      </c>
      <c r="E30" s="20">
        <v>0</v>
      </c>
      <c r="F30" s="21">
        <f>E30*D30</f>
        <v>0</v>
      </c>
    </row>
    <row r="31" spans="1:6" ht="25.5">
      <c r="A31" s="16" t="s">
        <v>329</v>
      </c>
      <c r="B31" s="17" t="s">
        <v>17</v>
      </c>
      <c r="C31" s="18" t="s">
        <v>33</v>
      </c>
      <c r="D31" s="19">
        <v>50</v>
      </c>
      <c r="E31" s="20">
        <v>0</v>
      </c>
      <c r="F31" s="21">
        <f t="shared" si="0"/>
        <v>0</v>
      </c>
    </row>
    <row r="32" spans="1:6" ht="25.5">
      <c r="A32" s="16" t="s">
        <v>330</v>
      </c>
      <c r="B32" s="17" t="s">
        <v>18</v>
      </c>
      <c r="C32" s="18" t="s">
        <v>33</v>
      </c>
      <c r="D32" s="19">
        <v>30</v>
      </c>
      <c r="E32" s="20">
        <v>0</v>
      </c>
      <c r="F32" s="21">
        <f t="shared" si="0"/>
        <v>0</v>
      </c>
    </row>
    <row r="33" spans="1:6" ht="25.5">
      <c r="A33" s="16" t="s">
        <v>331</v>
      </c>
      <c r="B33" s="17" t="s">
        <v>19</v>
      </c>
      <c r="C33" s="18" t="s">
        <v>33</v>
      </c>
      <c r="D33" s="19">
        <v>10</v>
      </c>
      <c r="E33" s="20">
        <v>0</v>
      </c>
      <c r="F33" s="21">
        <f t="shared" si="0"/>
        <v>0</v>
      </c>
    </row>
    <row r="34" spans="1:6" ht="25.5">
      <c r="A34" s="16" t="s">
        <v>332</v>
      </c>
      <c r="B34" s="17" t="s">
        <v>20</v>
      </c>
      <c r="C34" s="18" t="s">
        <v>33</v>
      </c>
      <c r="D34" s="19">
        <v>30</v>
      </c>
      <c r="E34" s="20">
        <v>0</v>
      </c>
      <c r="F34" s="21">
        <f t="shared" si="0"/>
        <v>0</v>
      </c>
    </row>
    <row r="35" spans="1:6" ht="25.5">
      <c r="A35" s="16" t="s">
        <v>333</v>
      </c>
      <c r="B35" s="17" t="s">
        <v>21</v>
      </c>
      <c r="C35" s="18" t="s">
        <v>33</v>
      </c>
      <c r="D35" s="19">
        <v>20</v>
      </c>
      <c r="E35" s="20">
        <v>0</v>
      </c>
      <c r="F35" s="21">
        <f t="shared" si="0"/>
        <v>0</v>
      </c>
    </row>
    <row r="36" spans="1:6" ht="25.5">
      <c r="A36" s="16" t="s">
        <v>334</v>
      </c>
      <c r="B36" s="17" t="s">
        <v>22</v>
      </c>
      <c r="C36" s="18" t="s">
        <v>33</v>
      </c>
      <c r="D36" s="19">
        <v>10</v>
      </c>
      <c r="E36" s="20">
        <v>0</v>
      </c>
      <c r="F36" s="21">
        <f>E36*D36</f>
        <v>0</v>
      </c>
    </row>
    <row r="37" spans="1:6" ht="38.25">
      <c r="A37" s="16" t="s">
        <v>335</v>
      </c>
      <c r="B37" s="17" t="s">
        <v>567</v>
      </c>
      <c r="C37" s="18" t="s">
        <v>33</v>
      </c>
      <c r="D37" s="19">
        <v>14</v>
      </c>
      <c r="E37" s="20">
        <v>0</v>
      </c>
      <c r="F37" s="21">
        <f t="shared" si="0"/>
        <v>0</v>
      </c>
    </row>
    <row r="38" spans="1:6" ht="25.5">
      <c r="A38" s="16" t="s">
        <v>336</v>
      </c>
      <c r="B38" s="17" t="s">
        <v>25</v>
      </c>
      <c r="C38" s="18" t="s">
        <v>34</v>
      </c>
      <c r="D38" s="19">
        <v>1200</v>
      </c>
      <c r="E38" s="20">
        <v>0</v>
      </c>
      <c r="F38" s="21">
        <f t="shared" si="0"/>
        <v>0</v>
      </c>
    </row>
    <row r="39" spans="1:6" ht="38.25">
      <c r="A39" s="16" t="s">
        <v>337</v>
      </c>
      <c r="B39" s="17" t="s">
        <v>65</v>
      </c>
      <c r="C39" s="18" t="s">
        <v>34</v>
      </c>
      <c r="D39" s="19">
        <v>600</v>
      </c>
      <c r="E39" s="20">
        <v>0</v>
      </c>
      <c r="F39" s="21">
        <f>E39*D39</f>
        <v>0</v>
      </c>
    </row>
    <row r="40" spans="1:6" ht="25.5">
      <c r="A40" s="16" t="s">
        <v>338</v>
      </c>
      <c r="B40" s="17" t="s">
        <v>64</v>
      </c>
      <c r="C40" s="18" t="s">
        <v>34</v>
      </c>
      <c r="D40" s="19">
        <v>150</v>
      </c>
      <c r="E40" s="20">
        <v>0</v>
      </c>
      <c r="F40" s="21">
        <f>E40*D40</f>
        <v>0</v>
      </c>
    </row>
    <row r="41" spans="1:6" ht="25.5">
      <c r="A41" s="16" t="s">
        <v>339</v>
      </c>
      <c r="B41" s="17" t="s">
        <v>26</v>
      </c>
      <c r="C41" s="18" t="s">
        <v>34</v>
      </c>
      <c r="D41" s="19">
        <v>600</v>
      </c>
      <c r="E41" s="20">
        <v>0</v>
      </c>
      <c r="F41" s="21">
        <f t="shared" si="0"/>
        <v>0</v>
      </c>
    </row>
    <row r="42" spans="1:6" ht="25.5">
      <c r="A42" s="16" t="s">
        <v>575</v>
      </c>
      <c r="B42" s="17" t="s">
        <v>58</v>
      </c>
      <c r="C42" s="18" t="s">
        <v>34</v>
      </c>
      <c r="D42" s="19">
        <v>50</v>
      </c>
      <c r="E42" s="20">
        <v>0</v>
      </c>
      <c r="F42" s="21">
        <f>E42*D42</f>
        <v>0</v>
      </c>
    </row>
    <row r="43" spans="1:6" ht="38.25">
      <c r="A43" s="16" t="s">
        <v>340</v>
      </c>
      <c r="B43" s="17" t="s">
        <v>66</v>
      </c>
      <c r="C43" s="18" t="s">
        <v>33</v>
      </c>
      <c r="D43" s="19">
        <v>1</v>
      </c>
      <c r="E43" s="20">
        <v>0</v>
      </c>
      <c r="F43" s="21">
        <f t="shared" si="0"/>
        <v>0</v>
      </c>
    </row>
    <row r="44" spans="1:6" ht="38.25">
      <c r="A44" s="16" t="s">
        <v>341</v>
      </c>
      <c r="B44" s="17" t="s">
        <v>28</v>
      </c>
      <c r="C44" s="18" t="s">
        <v>33</v>
      </c>
      <c r="D44" s="19">
        <v>15</v>
      </c>
      <c r="E44" s="20">
        <v>0</v>
      </c>
      <c r="F44" s="21">
        <f t="shared" si="0"/>
        <v>0</v>
      </c>
    </row>
    <row r="45" spans="1:6" ht="38.25">
      <c r="A45" s="16" t="s">
        <v>342</v>
      </c>
      <c r="B45" s="17" t="s">
        <v>29</v>
      </c>
      <c r="C45" s="18" t="s">
        <v>33</v>
      </c>
      <c r="D45" s="19">
        <v>5</v>
      </c>
      <c r="E45" s="20">
        <v>0</v>
      </c>
      <c r="F45" s="21">
        <f>E45*D45</f>
        <v>0</v>
      </c>
    </row>
    <row r="46" spans="1:6" ht="39" thickBot="1">
      <c r="A46" s="22" t="s">
        <v>343</v>
      </c>
      <c r="B46" s="23" t="s">
        <v>67</v>
      </c>
      <c r="C46" s="24" t="s">
        <v>33</v>
      </c>
      <c r="D46" s="25">
        <v>6</v>
      </c>
      <c r="E46" s="26">
        <v>0</v>
      </c>
      <c r="F46" s="27">
        <f>E46*D46</f>
        <v>0</v>
      </c>
    </row>
    <row r="47" spans="3:6" ht="13.5" thickBot="1">
      <c r="C47" s="2"/>
      <c r="D47" s="3"/>
      <c r="E47" s="4"/>
      <c r="F47" s="4"/>
    </row>
    <row r="48" spans="3:6" ht="12.75">
      <c r="C48" s="2"/>
      <c r="D48" s="84" t="s">
        <v>551</v>
      </c>
      <c r="E48" s="85"/>
      <c r="F48" s="28">
        <f>SUM(F19:F46)</f>
        <v>0</v>
      </c>
    </row>
    <row r="49" spans="4:6" ht="12.75">
      <c r="D49" s="29"/>
      <c r="E49" s="30"/>
      <c r="F49" s="31"/>
    </row>
    <row r="50" spans="4:6" ht="12.75">
      <c r="D50" s="86" t="s">
        <v>552</v>
      </c>
      <c r="E50" s="87"/>
      <c r="F50" s="31">
        <f>F48*0.15</f>
        <v>0</v>
      </c>
    </row>
    <row r="51" spans="4:6" ht="12.75">
      <c r="D51" s="29"/>
      <c r="E51" s="30"/>
      <c r="F51" s="31"/>
    </row>
    <row r="52" spans="4:6" ht="13.5" thickBot="1">
      <c r="D52" s="88" t="s">
        <v>553</v>
      </c>
      <c r="E52" s="89"/>
      <c r="F52" s="32">
        <f>F50+F48</f>
        <v>0</v>
      </c>
    </row>
  </sheetData>
  <mergeCells count="4">
    <mergeCell ref="A10:F11"/>
    <mergeCell ref="D48:E48"/>
    <mergeCell ref="D50:E50"/>
    <mergeCell ref="D52:E52"/>
  </mergeCells>
  <printOptions/>
  <pageMargins left="0.75" right="0.75" top="1" bottom="1" header="0" footer="0"/>
  <pageSetup horizontalDpi="600" verticalDpi="600" orientation="portrait" paperSize="120" scale="8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53"/>
  <sheetViews>
    <sheetView view="pageBreakPreview" zoomScale="60" workbookViewId="0" topLeftCell="A1">
      <selection activeCell="A40" sqref="A40"/>
    </sheetView>
  </sheetViews>
  <sheetFormatPr defaultColWidth="11.421875" defaultRowHeight="12.75"/>
  <cols>
    <col min="1" max="1" width="13.421875" style="0" customWidth="1"/>
    <col min="2" max="2" width="57.00390625" style="0" customWidth="1"/>
    <col min="3" max="3" width="11.421875" style="1" customWidth="1"/>
    <col min="4" max="4" width="13.28125" style="0" customWidth="1"/>
    <col min="5" max="5" width="14.140625" style="0" customWidth="1"/>
  </cols>
  <sheetData>
    <row r="1" spans="1:19" s="5" customFormat="1" ht="11.25">
      <c r="A1" s="5" t="s">
        <v>79</v>
      </c>
      <c r="B1" s="6" t="s">
        <v>84</v>
      </c>
      <c r="G1" s="7"/>
      <c r="H1" s="8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7:19" s="5" customFormat="1" ht="11.25">
      <c r="G2" s="7"/>
      <c r="H2" s="8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s="5" customFormat="1" ht="11.25">
      <c r="A3" s="5" t="s">
        <v>83</v>
      </c>
      <c r="G3" s="7"/>
      <c r="H3" s="8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7:19" s="5" customFormat="1" ht="11.25">
      <c r="G4" s="7"/>
      <c r="H4" s="8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s="5" customFormat="1" ht="11.25">
      <c r="A5" s="5" t="s">
        <v>80</v>
      </c>
      <c r="B5" s="6" t="s">
        <v>81</v>
      </c>
      <c r="G5" s="7"/>
      <c r="H5" s="8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s="5" customFormat="1" ht="11.25">
      <c r="A6" s="6"/>
      <c r="B6" s="6"/>
      <c r="G6" s="7"/>
      <c r="H6" s="8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s="5" customFormat="1" ht="11.25">
      <c r="A7" s="5" t="s">
        <v>82</v>
      </c>
      <c r="B7" s="9"/>
      <c r="G7" s="7"/>
      <c r="H7" s="8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9" ht="13.5" thickBot="1"/>
    <row r="10" spans="1:6" ht="12.75" customHeight="1">
      <c r="A10" s="74" t="s">
        <v>278</v>
      </c>
      <c r="B10" s="75"/>
      <c r="C10" s="75"/>
      <c r="D10" s="75"/>
      <c r="E10" s="75"/>
      <c r="F10" s="76"/>
    </row>
    <row r="11" spans="1:6" ht="12.75" customHeight="1" thickBot="1">
      <c r="A11" s="77"/>
      <c r="B11" s="78"/>
      <c r="C11" s="78"/>
      <c r="D11" s="78"/>
      <c r="E11" s="78"/>
      <c r="F11" s="79"/>
    </row>
    <row r="12" spans="1:6" ht="12.75" customHeight="1">
      <c r="A12" s="33"/>
      <c r="B12" s="34"/>
      <c r="C12" s="34"/>
      <c r="D12" s="34"/>
      <c r="E12" s="34"/>
      <c r="F12" s="35"/>
    </row>
    <row r="13" spans="1:7" ht="15.75" thickBot="1">
      <c r="A13" s="36" t="s">
        <v>85</v>
      </c>
      <c r="B13" s="37" t="s">
        <v>35</v>
      </c>
      <c r="C13" s="37" t="s">
        <v>36</v>
      </c>
      <c r="D13" s="37" t="s">
        <v>37</v>
      </c>
      <c r="E13" s="37" t="s">
        <v>38</v>
      </c>
      <c r="F13" s="38" t="s">
        <v>39</v>
      </c>
      <c r="G13" s="1"/>
    </row>
    <row r="14" ht="13.5" thickBot="1"/>
    <row r="15" spans="1:6" ht="38.25">
      <c r="A15" s="10" t="s">
        <v>279</v>
      </c>
      <c r="B15" s="11" t="s">
        <v>0</v>
      </c>
      <c r="C15" s="12" t="s">
        <v>32</v>
      </c>
      <c r="D15" s="13">
        <v>25</v>
      </c>
      <c r="E15" s="14">
        <v>0</v>
      </c>
      <c r="F15" s="15">
        <f>E15*D15</f>
        <v>0</v>
      </c>
    </row>
    <row r="16" spans="1:6" ht="38.25">
      <c r="A16" s="16" t="s">
        <v>280</v>
      </c>
      <c r="B16" s="17" t="s">
        <v>1</v>
      </c>
      <c r="C16" s="18" t="s">
        <v>32</v>
      </c>
      <c r="D16" s="19">
        <v>19</v>
      </c>
      <c r="E16" s="20">
        <v>0</v>
      </c>
      <c r="F16" s="21">
        <f>E16*D16</f>
        <v>0</v>
      </c>
    </row>
    <row r="17" spans="1:6" ht="38.25">
      <c r="A17" s="16" t="s">
        <v>281</v>
      </c>
      <c r="B17" s="17" t="s">
        <v>2</v>
      </c>
      <c r="C17" s="18" t="s">
        <v>32</v>
      </c>
      <c r="D17" s="19">
        <v>17</v>
      </c>
      <c r="E17" s="20">
        <v>0</v>
      </c>
      <c r="F17" s="21">
        <f aca="true" t="shared" si="0" ref="F17:F47">E17*D17</f>
        <v>0</v>
      </c>
    </row>
    <row r="18" spans="1:6" ht="38.25">
      <c r="A18" s="16" t="s">
        <v>282</v>
      </c>
      <c r="B18" s="17" t="s">
        <v>44</v>
      </c>
      <c r="C18" s="18" t="s">
        <v>32</v>
      </c>
      <c r="D18" s="19">
        <v>15</v>
      </c>
      <c r="E18" s="20">
        <v>0</v>
      </c>
      <c r="F18" s="21">
        <f>E18*D18</f>
        <v>0</v>
      </c>
    </row>
    <row r="19" spans="1:6" ht="38.25">
      <c r="A19" s="16" t="s">
        <v>283</v>
      </c>
      <c r="B19" s="17" t="s">
        <v>3</v>
      </c>
      <c r="C19" s="18" t="s">
        <v>33</v>
      </c>
      <c r="D19" s="19">
        <v>11</v>
      </c>
      <c r="E19" s="20">
        <v>0</v>
      </c>
      <c r="F19" s="21">
        <f t="shared" si="0"/>
        <v>0</v>
      </c>
    </row>
    <row r="20" spans="1:6" ht="38.25">
      <c r="A20" s="16" t="s">
        <v>284</v>
      </c>
      <c r="B20" s="17" t="s">
        <v>4</v>
      </c>
      <c r="C20" s="18" t="s">
        <v>33</v>
      </c>
      <c r="D20" s="19">
        <v>10</v>
      </c>
      <c r="E20" s="20">
        <v>0</v>
      </c>
      <c r="F20" s="21">
        <f>E20*D20</f>
        <v>0</v>
      </c>
    </row>
    <row r="21" spans="1:6" ht="25.5">
      <c r="A21" s="16" t="s">
        <v>285</v>
      </c>
      <c r="B21" s="17" t="s">
        <v>5</v>
      </c>
      <c r="C21" s="18" t="s">
        <v>33</v>
      </c>
      <c r="D21" s="19">
        <v>29</v>
      </c>
      <c r="E21" s="20">
        <v>0</v>
      </c>
      <c r="F21" s="21">
        <f t="shared" si="0"/>
        <v>0</v>
      </c>
    </row>
    <row r="22" spans="1:6" ht="25.5">
      <c r="A22" s="16" t="s">
        <v>286</v>
      </c>
      <c r="B22" s="17" t="s">
        <v>6</v>
      </c>
      <c r="C22" s="18" t="s">
        <v>33</v>
      </c>
      <c r="D22" s="19">
        <v>15</v>
      </c>
      <c r="E22" s="20">
        <v>0</v>
      </c>
      <c r="F22" s="21">
        <f t="shared" si="0"/>
        <v>0</v>
      </c>
    </row>
    <row r="23" spans="1:6" ht="25.5">
      <c r="A23" s="16" t="s">
        <v>287</v>
      </c>
      <c r="B23" s="17" t="s">
        <v>7</v>
      </c>
      <c r="C23" s="18" t="s">
        <v>33</v>
      </c>
      <c r="D23" s="19">
        <v>20</v>
      </c>
      <c r="E23" s="20">
        <v>0</v>
      </c>
      <c r="F23" s="21">
        <f t="shared" si="0"/>
        <v>0</v>
      </c>
    </row>
    <row r="24" spans="1:6" ht="25.5">
      <c r="A24" s="16" t="s">
        <v>288</v>
      </c>
      <c r="B24" s="17" t="s">
        <v>8</v>
      </c>
      <c r="C24" s="18" t="s">
        <v>33</v>
      </c>
      <c r="D24" s="19">
        <v>9</v>
      </c>
      <c r="E24" s="20">
        <v>0</v>
      </c>
      <c r="F24" s="21">
        <f t="shared" si="0"/>
        <v>0</v>
      </c>
    </row>
    <row r="25" spans="1:6" ht="25.5">
      <c r="A25" s="16" t="s">
        <v>289</v>
      </c>
      <c r="B25" s="17" t="s">
        <v>9</v>
      </c>
      <c r="C25" s="18" t="s">
        <v>33</v>
      </c>
      <c r="D25" s="19">
        <v>7</v>
      </c>
      <c r="E25" s="20">
        <v>0</v>
      </c>
      <c r="F25" s="21">
        <f t="shared" si="0"/>
        <v>0</v>
      </c>
    </row>
    <row r="26" spans="1:6" ht="25.5">
      <c r="A26" s="16" t="s">
        <v>290</v>
      </c>
      <c r="B26" s="17" t="s">
        <v>10</v>
      </c>
      <c r="C26" s="18" t="s">
        <v>33</v>
      </c>
      <c r="D26" s="19">
        <v>8</v>
      </c>
      <c r="E26" s="20">
        <v>0</v>
      </c>
      <c r="F26" s="21">
        <f t="shared" si="0"/>
        <v>0</v>
      </c>
    </row>
    <row r="27" spans="1:6" ht="25.5">
      <c r="A27" s="16" t="s">
        <v>291</v>
      </c>
      <c r="B27" s="17" t="s">
        <v>11</v>
      </c>
      <c r="C27" s="18" t="s">
        <v>33</v>
      </c>
      <c r="D27" s="19">
        <v>7</v>
      </c>
      <c r="E27" s="20">
        <v>0</v>
      </c>
      <c r="F27" s="21">
        <f t="shared" si="0"/>
        <v>0</v>
      </c>
    </row>
    <row r="28" spans="1:6" ht="25.5">
      <c r="A28" s="16" t="s">
        <v>292</v>
      </c>
      <c r="B28" s="17" t="s">
        <v>12</v>
      </c>
      <c r="C28" s="18" t="s">
        <v>33</v>
      </c>
      <c r="D28" s="19">
        <v>7</v>
      </c>
      <c r="E28" s="20">
        <v>0</v>
      </c>
      <c r="F28" s="21">
        <f t="shared" si="0"/>
        <v>0</v>
      </c>
    </row>
    <row r="29" spans="1:6" ht="25.5">
      <c r="A29" s="16" t="s">
        <v>293</v>
      </c>
      <c r="B29" s="17" t="s">
        <v>13</v>
      </c>
      <c r="C29" s="18" t="s">
        <v>33</v>
      </c>
      <c r="D29" s="19">
        <v>6</v>
      </c>
      <c r="E29" s="20">
        <v>0</v>
      </c>
      <c r="F29" s="21">
        <f t="shared" si="0"/>
        <v>0</v>
      </c>
    </row>
    <row r="30" spans="1:6" ht="38.25">
      <c r="A30" s="16" t="s">
        <v>294</v>
      </c>
      <c r="B30" s="17" t="s">
        <v>14</v>
      </c>
      <c r="C30" s="18" t="s">
        <v>33</v>
      </c>
      <c r="D30" s="19">
        <v>10</v>
      </c>
      <c r="E30" s="20">
        <v>0</v>
      </c>
      <c r="F30" s="21">
        <f t="shared" si="0"/>
        <v>0</v>
      </c>
    </row>
    <row r="31" spans="1:6" ht="38.25">
      <c r="A31" s="16" t="s">
        <v>295</v>
      </c>
      <c r="B31" s="17" t="s">
        <v>15</v>
      </c>
      <c r="C31" s="18" t="s">
        <v>33</v>
      </c>
      <c r="D31" s="19">
        <v>7</v>
      </c>
      <c r="E31" s="20">
        <v>0</v>
      </c>
      <c r="F31" s="21">
        <f t="shared" si="0"/>
        <v>0</v>
      </c>
    </row>
    <row r="32" spans="1:6" ht="38.25">
      <c r="A32" s="16" t="s">
        <v>296</v>
      </c>
      <c r="B32" s="17" t="s">
        <v>16</v>
      </c>
      <c r="C32" s="18" t="s">
        <v>33</v>
      </c>
      <c r="D32" s="19">
        <v>8</v>
      </c>
      <c r="E32" s="20">
        <v>0</v>
      </c>
      <c r="F32" s="21">
        <f t="shared" si="0"/>
        <v>0</v>
      </c>
    </row>
    <row r="33" spans="1:6" ht="25.5">
      <c r="A33" s="16" t="s">
        <v>297</v>
      </c>
      <c r="B33" s="17" t="s">
        <v>17</v>
      </c>
      <c r="C33" s="18" t="s">
        <v>33</v>
      </c>
      <c r="D33" s="19">
        <v>20</v>
      </c>
      <c r="E33" s="20">
        <v>0</v>
      </c>
      <c r="F33" s="21">
        <f t="shared" si="0"/>
        <v>0</v>
      </c>
    </row>
    <row r="34" spans="1:6" ht="25.5">
      <c r="A34" s="16" t="s">
        <v>298</v>
      </c>
      <c r="B34" s="17" t="s">
        <v>18</v>
      </c>
      <c r="C34" s="18" t="s">
        <v>33</v>
      </c>
      <c r="D34" s="19">
        <v>16</v>
      </c>
      <c r="E34" s="20">
        <v>0</v>
      </c>
      <c r="F34" s="21">
        <f t="shared" si="0"/>
        <v>0</v>
      </c>
    </row>
    <row r="35" spans="1:6" ht="25.5">
      <c r="A35" s="16" t="s">
        <v>299</v>
      </c>
      <c r="B35" s="17" t="s">
        <v>19</v>
      </c>
      <c r="C35" s="18" t="s">
        <v>33</v>
      </c>
      <c r="D35" s="19">
        <v>11</v>
      </c>
      <c r="E35" s="20">
        <v>0</v>
      </c>
      <c r="F35" s="21">
        <f t="shared" si="0"/>
        <v>0</v>
      </c>
    </row>
    <row r="36" spans="1:6" ht="25.5">
      <c r="A36" s="16" t="s">
        <v>300</v>
      </c>
      <c r="B36" s="17" t="s">
        <v>20</v>
      </c>
      <c r="C36" s="18" t="s">
        <v>33</v>
      </c>
      <c r="D36" s="19">
        <v>14</v>
      </c>
      <c r="E36" s="20">
        <v>0</v>
      </c>
      <c r="F36" s="21">
        <f t="shared" si="0"/>
        <v>0</v>
      </c>
    </row>
    <row r="37" spans="1:6" ht="25.5">
      <c r="A37" s="16" t="s">
        <v>301</v>
      </c>
      <c r="B37" s="17" t="s">
        <v>21</v>
      </c>
      <c r="C37" s="18" t="s">
        <v>33</v>
      </c>
      <c r="D37" s="19">
        <v>15</v>
      </c>
      <c r="E37" s="20">
        <v>0</v>
      </c>
      <c r="F37" s="21">
        <f t="shared" si="0"/>
        <v>0</v>
      </c>
    </row>
    <row r="38" spans="1:6" ht="25.5">
      <c r="A38" s="16" t="s">
        <v>302</v>
      </c>
      <c r="B38" s="17" t="s">
        <v>22</v>
      </c>
      <c r="C38" s="18" t="s">
        <v>33</v>
      </c>
      <c r="D38" s="19">
        <v>12</v>
      </c>
      <c r="E38" s="20">
        <v>0</v>
      </c>
      <c r="F38" s="21">
        <f t="shared" si="0"/>
        <v>0</v>
      </c>
    </row>
    <row r="39" spans="1:6" ht="38.25">
      <c r="A39" s="16" t="s">
        <v>303</v>
      </c>
      <c r="B39" s="17" t="s">
        <v>567</v>
      </c>
      <c r="C39" s="18" t="s">
        <v>33</v>
      </c>
      <c r="D39" s="19">
        <v>12</v>
      </c>
      <c r="E39" s="20">
        <v>0</v>
      </c>
      <c r="F39" s="21">
        <f t="shared" si="0"/>
        <v>0</v>
      </c>
    </row>
    <row r="40" spans="1:6" ht="25.5">
      <c r="A40" s="16" t="s">
        <v>304</v>
      </c>
      <c r="B40" s="17" t="s">
        <v>25</v>
      </c>
      <c r="C40" s="18" t="s">
        <v>34</v>
      </c>
      <c r="D40" s="19">
        <v>550</v>
      </c>
      <c r="E40" s="20">
        <v>0</v>
      </c>
      <c r="F40" s="21">
        <f t="shared" si="0"/>
        <v>0</v>
      </c>
    </row>
    <row r="41" spans="1:6" ht="25.5">
      <c r="A41" s="16" t="s">
        <v>305</v>
      </c>
      <c r="B41" s="17" t="s">
        <v>68</v>
      </c>
      <c r="C41" s="18" t="s">
        <v>34</v>
      </c>
      <c r="D41" s="19">
        <v>150</v>
      </c>
      <c r="E41" s="20">
        <v>0</v>
      </c>
      <c r="F41" s="21">
        <f>E41*D41</f>
        <v>0</v>
      </c>
    </row>
    <row r="42" spans="1:6" ht="38.25">
      <c r="A42" s="16" t="s">
        <v>306</v>
      </c>
      <c r="B42" s="17" t="s">
        <v>65</v>
      </c>
      <c r="C42" s="18" t="s">
        <v>34</v>
      </c>
      <c r="D42" s="19">
        <v>250</v>
      </c>
      <c r="E42" s="20">
        <v>0</v>
      </c>
      <c r="F42" s="21">
        <f>E42*D42</f>
        <v>0</v>
      </c>
    </row>
    <row r="43" spans="1:6" ht="38.25">
      <c r="A43" s="16" t="s">
        <v>307</v>
      </c>
      <c r="B43" s="17" t="s">
        <v>69</v>
      </c>
      <c r="C43" s="18" t="s">
        <v>34</v>
      </c>
      <c r="D43" s="19">
        <v>50</v>
      </c>
      <c r="E43" s="20">
        <v>0</v>
      </c>
      <c r="F43" s="21">
        <f>E43*D43</f>
        <v>0</v>
      </c>
    </row>
    <row r="44" spans="1:6" ht="25.5">
      <c r="A44" s="16" t="s">
        <v>308</v>
      </c>
      <c r="B44" s="17" t="s">
        <v>26</v>
      </c>
      <c r="C44" s="18" t="s">
        <v>34</v>
      </c>
      <c r="D44" s="19">
        <v>250</v>
      </c>
      <c r="E44" s="20">
        <v>0</v>
      </c>
      <c r="F44" s="21">
        <f t="shared" si="0"/>
        <v>0</v>
      </c>
    </row>
    <row r="45" spans="1:6" ht="25.5">
      <c r="A45" s="16" t="s">
        <v>309</v>
      </c>
      <c r="B45" s="17" t="s">
        <v>58</v>
      </c>
      <c r="C45" s="18" t="s">
        <v>34</v>
      </c>
      <c r="D45" s="19">
        <v>50</v>
      </c>
      <c r="E45" s="20">
        <v>0</v>
      </c>
      <c r="F45" s="21">
        <f>E45*D45</f>
        <v>0</v>
      </c>
    </row>
    <row r="46" spans="1:6" ht="38.25">
      <c r="A46" s="16" t="s">
        <v>310</v>
      </c>
      <c r="B46" s="17" t="s">
        <v>70</v>
      </c>
      <c r="C46" s="18" t="s">
        <v>33</v>
      </c>
      <c r="D46" s="19">
        <v>1</v>
      </c>
      <c r="E46" s="20">
        <v>0</v>
      </c>
      <c r="F46" s="21">
        <f t="shared" si="0"/>
        <v>0</v>
      </c>
    </row>
    <row r="47" spans="1:6" ht="39" thickBot="1">
      <c r="A47" s="22" t="s">
        <v>311</v>
      </c>
      <c r="B47" s="23" t="s">
        <v>28</v>
      </c>
      <c r="C47" s="24" t="s">
        <v>33</v>
      </c>
      <c r="D47" s="25">
        <v>8</v>
      </c>
      <c r="E47" s="26">
        <v>0</v>
      </c>
      <c r="F47" s="27">
        <f t="shared" si="0"/>
        <v>0</v>
      </c>
    </row>
    <row r="48" spans="3:6" ht="13.5" thickBot="1">
      <c r="C48" s="2"/>
      <c r="D48" s="3"/>
      <c r="E48" s="4"/>
      <c r="F48" s="4"/>
    </row>
    <row r="49" spans="3:6" ht="12.75">
      <c r="C49" s="2"/>
      <c r="D49" s="84" t="s">
        <v>551</v>
      </c>
      <c r="E49" s="85"/>
      <c r="F49" s="28">
        <f>SUM(F21:F47)</f>
        <v>0</v>
      </c>
    </row>
    <row r="50" spans="4:6" ht="12.75">
      <c r="D50" s="29"/>
      <c r="E50" s="30"/>
      <c r="F50" s="31"/>
    </row>
    <row r="51" spans="4:6" ht="12.75">
      <c r="D51" s="86" t="s">
        <v>552</v>
      </c>
      <c r="E51" s="87"/>
      <c r="F51" s="31">
        <f>F49*0.15</f>
        <v>0</v>
      </c>
    </row>
    <row r="52" spans="4:6" ht="12.75">
      <c r="D52" s="29"/>
      <c r="E52" s="30"/>
      <c r="F52" s="31"/>
    </row>
    <row r="53" spans="4:6" ht="13.5" thickBot="1">
      <c r="D53" s="88" t="s">
        <v>553</v>
      </c>
      <c r="E53" s="89"/>
      <c r="F53" s="32">
        <f>F51+F49</f>
        <v>0</v>
      </c>
    </row>
  </sheetData>
  <mergeCells count="4">
    <mergeCell ref="A10:F11"/>
    <mergeCell ref="D49:E49"/>
    <mergeCell ref="D51:E51"/>
    <mergeCell ref="D53:E53"/>
  </mergeCells>
  <printOptions/>
  <pageMargins left="0.75" right="0.75" top="1" bottom="1" header="0" footer="0"/>
  <pageSetup horizontalDpi="600" verticalDpi="600" orientation="portrait" paperSize="120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2004-01-05T23:34:56Z</cp:lastPrinted>
  <dcterms:created xsi:type="dcterms:W3CDTF">2003-12-30T08:49:08Z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